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esterncape-my.sharepoint.com/personal/cecilia_sani_westerncape_gov_za/Documents/Documents/Desktop/"/>
    </mc:Choice>
  </mc:AlternateContent>
  <xr:revisionPtr revIDLastSave="156" documentId="8_{1A6EB997-D096-45DC-88F4-4BED703B23A4}" xr6:coauthVersionLast="47" xr6:coauthVersionMax="47" xr10:uidLastSave="{E2EFADB7-6479-4E17-B4B1-FCD563123A04}"/>
  <bookViews>
    <workbookView xWindow="-120" yWindow="-120" windowWidth="29040" windowHeight="15720" tabRatio="897" xr2:uid="{00000000-000D-0000-FFFF-FFFF00000000}"/>
  </bookViews>
  <sheets>
    <sheet name="a 2024-2025 stats  LIBRARY" sheetId="26" r:id="rId1"/>
    <sheet name="b 2025-2026 stats LIBRARY" sheetId="24" r:id="rId2"/>
    <sheet name="i Gate Counts physical visits " sheetId="31" r:id="rId3"/>
    <sheet name="i Visits 2024-2025" sheetId="32" state="hidden" r:id="rId4"/>
    <sheet name="i Visits 2025-2026" sheetId="33" state="hidden" r:id="rId5"/>
    <sheet name="ii Circulation MUNICIPAL" sheetId="30" r:id="rId6"/>
    <sheet name="iii New members MUNICIPAL " sheetId="28" r:id="rId7"/>
    <sheet name="iv Membership total MUNICIPAL" sheetId="2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EXAMPLE">'[1]Unit Costs'!$A$3:$B$15</definedName>
    <definedName name="_xlnm.Print_Titles" localSheetId="3">'i Visits 2024-2025'!$1:$1</definedName>
    <definedName name="_xlnm.Print_Titles" localSheetId="4">'i Visits 2025-2026'!$1:$1</definedName>
    <definedName name="TMB1050610962">#REF!</definedName>
    <definedName name="TMB1093443211">'[2]Analysis and selection'!#REF!</definedName>
    <definedName name="TMB1370345212">'[2]Analysis and selection'!#REF!</definedName>
    <definedName name="TMB474633222">#REF!</definedName>
    <definedName name="TMB847782251">#REF!</definedName>
    <definedName name="TMB993734773">#REF!</definedName>
    <definedName name="TMP622178523">#REF!</definedName>
    <definedName name="Total">'[3]Unit Costs'!$A$3:$B$15</definedName>
    <definedName name="UnitCost">'[4]Unit Costs'!$A$3:$B$15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33" l="1"/>
  <c r="D13" i="33"/>
  <c r="D21" i="33"/>
  <c r="D29" i="33"/>
  <c r="D35" i="33"/>
  <c r="D5" i="32"/>
  <c r="D13" i="32"/>
  <c r="D21" i="32"/>
  <c r="D29" i="32"/>
  <c r="D35" i="32"/>
  <c r="S372" i="24" l="1"/>
  <c r="S371" i="24"/>
  <c r="S354" i="24"/>
  <c r="S349" i="24"/>
  <c r="S343" i="24"/>
  <c r="S340" i="24"/>
  <c r="S337" i="24"/>
  <c r="S333" i="24"/>
  <c r="S326" i="24"/>
  <c r="S322" i="24"/>
  <c r="S321" i="24"/>
  <c r="S315" i="24"/>
  <c r="S313" i="24"/>
  <c r="S310" i="24"/>
  <c r="S304" i="24"/>
  <c r="S302" i="24"/>
  <c r="S301" i="24"/>
  <c r="S298" i="24"/>
  <c r="S297" i="24"/>
  <c r="S295" i="24"/>
  <c r="S294" i="24"/>
  <c r="S285" i="24"/>
  <c r="S284" i="24"/>
  <c r="S282" i="24"/>
  <c r="S281" i="24"/>
  <c r="S280" i="24"/>
  <c r="S279" i="24"/>
  <c r="S276" i="24"/>
  <c r="S378" i="24"/>
  <c r="S370" i="24"/>
  <c r="S364" i="24"/>
  <c r="S361" i="24"/>
  <c r="S355" i="24"/>
  <c r="S353" i="24"/>
  <c r="S350" i="24"/>
  <c r="S347" i="24"/>
  <c r="S346" i="24"/>
  <c r="S342" i="24"/>
  <c r="S335" i="24"/>
  <c r="S334" i="24"/>
  <c r="S327" i="24"/>
  <c r="S318" i="24"/>
  <c r="S312" i="24"/>
  <c r="S308" i="24"/>
  <c r="S306" i="24"/>
  <c r="S303" i="24"/>
  <c r="S367" i="24"/>
  <c r="S365" i="24"/>
  <c r="S363" i="24"/>
  <c r="S362" i="24"/>
  <c r="S359" i="24"/>
  <c r="S348" i="24"/>
  <c r="S336" i="24"/>
  <c r="S329" i="24"/>
  <c r="S328" i="24"/>
  <c r="S320" i="24"/>
  <c r="S319" i="24"/>
  <c r="S305" i="24"/>
  <c r="S300" i="24"/>
  <c r="S299" i="24"/>
  <c r="S286" i="24"/>
  <c r="S377" i="24"/>
  <c r="S376" i="24"/>
  <c r="S374" i="24"/>
  <c r="S373" i="24"/>
  <c r="S369" i="24"/>
  <c r="S366" i="24"/>
  <c r="S360" i="24"/>
  <c r="S358" i="24"/>
  <c r="S357" i="24"/>
  <c r="S356" i="24"/>
  <c r="S352" i="24"/>
  <c r="S351" i="24"/>
  <c r="S345" i="24"/>
  <c r="S344" i="24"/>
  <c r="S341" i="24"/>
  <c r="S339" i="24"/>
  <c r="S332" i="24"/>
  <c r="S330" i="24"/>
  <c r="S325" i="24"/>
  <c r="S324" i="24"/>
  <c r="S323" i="24"/>
  <c r="S316" i="24"/>
  <c r="S314" i="24"/>
  <c r="S311" i="24"/>
  <c r="S309" i="24"/>
  <c r="S307" i="24"/>
  <c r="S293" i="24"/>
  <c r="S292" i="24"/>
  <c r="S291" i="24"/>
  <c r="S290" i="24"/>
  <c r="S289" i="24"/>
  <c r="S287" i="24"/>
  <c r="S277" i="24"/>
  <c r="S375" i="24"/>
  <c r="S368" i="24"/>
  <c r="S338" i="24"/>
  <c r="S331" i="24"/>
  <c r="S317" i="24"/>
  <c r="S296" i="24"/>
  <c r="S288" i="24"/>
  <c r="S283" i="24"/>
  <c r="S278" i="24"/>
  <c r="H372" i="24"/>
  <c r="H371" i="24"/>
  <c r="H354" i="24"/>
  <c r="H349" i="24"/>
  <c r="H343" i="24"/>
  <c r="H340" i="24"/>
  <c r="H337" i="24"/>
  <c r="H333" i="24"/>
  <c r="H326" i="24"/>
  <c r="H322" i="24"/>
  <c r="H321" i="24"/>
  <c r="H315" i="24"/>
  <c r="H313" i="24"/>
  <c r="H310" i="24"/>
  <c r="H304" i="24"/>
  <c r="H302" i="24"/>
  <c r="H301" i="24"/>
  <c r="H298" i="24"/>
  <c r="H297" i="24"/>
  <c r="H295" i="24"/>
  <c r="H294" i="24"/>
  <c r="H285" i="24"/>
  <c r="H284" i="24"/>
  <c r="H282" i="24"/>
  <c r="H281" i="24"/>
  <c r="H280" i="24"/>
  <c r="H279" i="24"/>
  <c r="H276" i="24"/>
  <c r="H378" i="24"/>
  <c r="H370" i="24"/>
  <c r="H364" i="24"/>
  <c r="H361" i="24"/>
  <c r="H355" i="24"/>
  <c r="H353" i="24"/>
  <c r="H350" i="24"/>
  <c r="H347" i="24"/>
  <c r="H346" i="24"/>
  <c r="H342" i="24"/>
  <c r="H335" i="24"/>
  <c r="H334" i="24"/>
  <c r="H327" i="24"/>
  <c r="H318" i="24"/>
  <c r="H312" i="24"/>
  <c r="H308" i="24"/>
  <c r="H306" i="24"/>
  <c r="H303" i="24"/>
  <c r="H367" i="24"/>
  <c r="H365" i="24"/>
  <c r="H363" i="24"/>
  <c r="H362" i="24"/>
  <c r="H359" i="24"/>
  <c r="H348" i="24"/>
  <c r="H336" i="24"/>
  <c r="H329" i="24"/>
  <c r="H328" i="24"/>
  <c r="H320" i="24"/>
  <c r="H319" i="24"/>
  <c r="H305" i="24"/>
  <c r="H300" i="24"/>
  <c r="H299" i="24"/>
  <c r="H286" i="24"/>
  <c r="H377" i="24"/>
  <c r="H376" i="24"/>
  <c r="H374" i="24"/>
  <c r="H373" i="24"/>
  <c r="H369" i="24"/>
  <c r="H366" i="24"/>
  <c r="H360" i="24"/>
  <c r="H358" i="24"/>
  <c r="H357" i="24"/>
  <c r="H356" i="24"/>
  <c r="H352" i="24"/>
  <c r="H351" i="24"/>
  <c r="H345" i="24"/>
  <c r="H344" i="24"/>
  <c r="H341" i="24"/>
  <c r="H339" i="24"/>
  <c r="H332" i="24"/>
  <c r="H330" i="24"/>
  <c r="H325" i="24"/>
  <c r="H324" i="24"/>
  <c r="H323" i="24"/>
  <c r="H316" i="24"/>
  <c r="H314" i="24"/>
  <c r="H311" i="24"/>
  <c r="H309" i="24"/>
  <c r="H307" i="24"/>
  <c r="H293" i="24"/>
  <c r="H292" i="24"/>
  <c r="H291" i="24"/>
  <c r="H290" i="24"/>
  <c r="H289" i="24"/>
  <c r="H287" i="24"/>
  <c r="H277" i="24"/>
  <c r="H375" i="24"/>
  <c r="H368" i="24"/>
  <c r="H338" i="24"/>
  <c r="H331" i="24"/>
  <c r="H317" i="24"/>
  <c r="H296" i="24"/>
  <c r="H288" i="24"/>
  <c r="H283" i="24"/>
  <c r="H278" i="24"/>
  <c r="AB191" i="26" l="1"/>
  <c r="AB190" i="26"/>
  <c r="AB189" i="26"/>
  <c r="AB188" i="26"/>
  <c r="AB187" i="26"/>
  <c r="AB186" i="26"/>
  <c r="AB185" i="26"/>
  <c r="AB184" i="26"/>
  <c r="AB183" i="26"/>
  <c r="AB182" i="26"/>
  <c r="AB181" i="26"/>
  <c r="AB180" i="26"/>
  <c r="AB179" i="26"/>
  <c r="AB178" i="26"/>
  <c r="AB177" i="26"/>
  <c r="AB176" i="26"/>
  <c r="AB174" i="26"/>
  <c r="AB173" i="26"/>
  <c r="AB172" i="26"/>
  <c r="AB171" i="26"/>
  <c r="AB170" i="26"/>
  <c r="AB169" i="26"/>
  <c r="AB168" i="26"/>
  <c r="AB166" i="26"/>
  <c r="AB165" i="26"/>
  <c r="AB164" i="26"/>
  <c r="AB163" i="26"/>
  <c r="AB162" i="26"/>
  <c r="AB161" i="26"/>
  <c r="AB160" i="26"/>
  <c r="AB159" i="26"/>
  <c r="AB158" i="26"/>
  <c r="AB156" i="26"/>
  <c r="AB155" i="26"/>
  <c r="AB154" i="26"/>
  <c r="AB153" i="26"/>
  <c r="AB152" i="26"/>
  <c r="AB151" i="26"/>
  <c r="AB150" i="26"/>
  <c r="AB149" i="26"/>
  <c r="AB148" i="26"/>
  <c r="AB147" i="26"/>
  <c r="AB146" i="26"/>
  <c r="AB145" i="26"/>
  <c r="AB144" i="26"/>
  <c r="AB143" i="26"/>
  <c r="AB142" i="26"/>
  <c r="AB141" i="26"/>
  <c r="AB140" i="26"/>
  <c r="AB139" i="26"/>
  <c r="AB138" i="26"/>
  <c r="AB136" i="26"/>
  <c r="AB135" i="26"/>
  <c r="AB134" i="26"/>
  <c r="AB133" i="26"/>
  <c r="AB132" i="26"/>
  <c r="AB131" i="26"/>
  <c r="AB130" i="26"/>
  <c r="AB129" i="26"/>
  <c r="AB128" i="26"/>
  <c r="AB126" i="26"/>
  <c r="AB125" i="26"/>
  <c r="AB124" i="26"/>
  <c r="AB123" i="26"/>
  <c r="AB122" i="26"/>
  <c r="AB121" i="26"/>
  <c r="AB120" i="26"/>
  <c r="AB119" i="26"/>
  <c r="AB118" i="26"/>
  <c r="AB116" i="26"/>
  <c r="AB115" i="26"/>
  <c r="AB114" i="26"/>
  <c r="AB113" i="26"/>
  <c r="AB112" i="26"/>
  <c r="AB111" i="26"/>
  <c r="AB110" i="26"/>
  <c r="AB109" i="26"/>
  <c r="AB108" i="26"/>
  <c r="AB107" i="26"/>
  <c r="AB106" i="26"/>
  <c r="AB105" i="26"/>
  <c r="AB104" i="26"/>
  <c r="AB103" i="26"/>
  <c r="S191" i="26"/>
  <c r="S190" i="26"/>
  <c r="S189" i="26"/>
  <c r="S188" i="26"/>
  <c r="S187" i="26"/>
  <c r="S186" i="26"/>
  <c r="S185" i="26"/>
  <c r="S184" i="26"/>
  <c r="S183" i="26"/>
  <c r="S182" i="26"/>
  <c r="S181" i="26"/>
  <c r="S180" i="26"/>
  <c r="S179" i="26"/>
  <c r="S178" i="26"/>
  <c r="S177" i="26"/>
  <c r="S176" i="26"/>
  <c r="S174" i="26"/>
  <c r="S173" i="26"/>
  <c r="S172" i="26"/>
  <c r="S171" i="26"/>
  <c r="S170" i="26"/>
  <c r="S169" i="26"/>
  <c r="S168" i="26"/>
  <c r="S166" i="26"/>
  <c r="S165" i="26"/>
  <c r="S164" i="26"/>
  <c r="S163" i="26"/>
  <c r="S162" i="26"/>
  <c r="S161" i="26"/>
  <c r="S160" i="26"/>
  <c r="S159" i="26"/>
  <c r="S158" i="26"/>
  <c r="S156" i="26"/>
  <c r="S155" i="26"/>
  <c r="S154" i="26"/>
  <c r="S153" i="26"/>
  <c r="S152" i="26"/>
  <c r="S151" i="26"/>
  <c r="S150" i="26"/>
  <c r="S149" i="26"/>
  <c r="S148" i="26"/>
  <c r="S147" i="26"/>
  <c r="S146" i="26"/>
  <c r="S145" i="26"/>
  <c r="S144" i="26"/>
  <c r="S143" i="26"/>
  <c r="S142" i="26"/>
  <c r="S141" i="26"/>
  <c r="S140" i="26"/>
  <c r="S139" i="26"/>
  <c r="S138" i="26"/>
  <c r="S136" i="26"/>
  <c r="S135" i="26"/>
  <c r="S134" i="26"/>
  <c r="S133" i="26"/>
  <c r="S132" i="26"/>
  <c r="S131" i="26"/>
  <c r="S130" i="26"/>
  <c r="S129" i="26"/>
  <c r="S128" i="26"/>
  <c r="S126" i="26"/>
  <c r="S125" i="26"/>
  <c r="S124" i="26"/>
  <c r="S123" i="26"/>
  <c r="S122" i="26"/>
  <c r="S121" i="26"/>
  <c r="S120" i="26"/>
  <c r="S119" i="26"/>
  <c r="S118" i="26"/>
  <c r="S116" i="26"/>
  <c r="S115" i="26"/>
  <c r="S114" i="26"/>
  <c r="S113" i="26"/>
  <c r="S112" i="26"/>
  <c r="S111" i="26"/>
  <c r="S110" i="26"/>
  <c r="S109" i="26"/>
  <c r="S108" i="26"/>
  <c r="S107" i="26"/>
  <c r="S106" i="26"/>
  <c r="S105" i="26"/>
  <c r="S104" i="26"/>
  <c r="S103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4" i="26"/>
  <c r="H173" i="26"/>
  <c r="H172" i="26"/>
  <c r="H171" i="26"/>
  <c r="H170" i="26"/>
  <c r="H169" i="26"/>
  <c r="H168" i="26"/>
  <c r="H166" i="26"/>
  <c r="H165" i="26"/>
  <c r="H164" i="26"/>
  <c r="H163" i="26"/>
  <c r="H162" i="26"/>
  <c r="H161" i="26"/>
  <c r="H160" i="26"/>
  <c r="H159" i="26"/>
  <c r="H158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6" i="26"/>
  <c r="H135" i="26"/>
  <c r="H134" i="26"/>
  <c r="H133" i="26"/>
  <c r="H132" i="26"/>
  <c r="H131" i="26"/>
  <c r="H130" i="26"/>
  <c r="H129" i="26"/>
  <c r="H128" i="26"/>
  <c r="H126" i="26"/>
  <c r="H125" i="26"/>
  <c r="H124" i="26"/>
  <c r="H123" i="26"/>
  <c r="H122" i="26"/>
  <c r="H121" i="26"/>
  <c r="H120" i="26"/>
  <c r="H119" i="26"/>
  <c r="H118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D28" i="31" l="1"/>
  <c r="C28" i="31"/>
  <c r="C28" i="30"/>
  <c r="B28" i="30"/>
  <c r="C28" i="29"/>
  <c r="B28" i="29"/>
  <c r="C28" i="28"/>
  <c r="B28" i="28"/>
  <c r="AG380" i="26" l="1"/>
  <c r="AF380" i="26"/>
  <c r="AE380" i="26"/>
  <c r="AD380" i="26"/>
  <c r="AC380" i="26"/>
  <c r="AA380" i="26"/>
  <c r="Z380" i="26"/>
  <c r="Y380" i="26"/>
  <c r="X380" i="26"/>
  <c r="W380" i="26"/>
  <c r="V380" i="26"/>
  <c r="U380" i="26"/>
  <c r="T380" i="26"/>
  <c r="R380" i="26"/>
  <c r="Q380" i="26"/>
  <c r="P380" i="26"/>
  <c r="O380" i="26"/>
  <c r="N380" i="26"/>
  <c r="M380" i="26"/>
  <c r="L380" i="26"/>
  <c r="K380" i="26"/>
  <c r="J380" i="26"/>
  <c r="I380" i="26"/>
  <c r="G380" i="26"/>
  <c r="F380" i="26"/>
  <c r="E380" i="26"/>
  <c r="D380" i="26"/>
  <c r="C380" i="26"/>
  <c r="B380" i="26"/>
  <c r="AB373" i="26" l="1"/>
  <c r="AB372" i="26"/>
  <c r="AB355" i="26"/>
  <c r="AB350" i="26"/>
  <c r="AB344" i="26"/>
  <c r="AB341" i="26"/>
  <c r="AB338" i="26"/>
  <c r="AB334" i="26"/>
  <c r="AB327" i="26"/>
  <c r="AB323" i="26"/>
  <c r="AB322" i="26"/>
  <c r="AB316" i="26"/>
  <c r="AB314" i="26"/>
  <c r="AB311" i="26"/>
  <c r="AB305" i="26"/>
  <c r="AB303" i="26"/>
  <c r="AB302" i="26"/>
  <c r="AB299" i="26"/>
  <c r="AB298" i="26"/>
  <c r="AB296" i="26"/>
  <c r="AB295" i="26"/>
  <c r="AB286" i="26"/>
  <c r="AB285" i="26"/>
  <c r="AB283" i="26"/>
  <c r="AB282" i="26"/>
  <c r="AB281" i="26"/>
  <c r="AB280" i="26"/>
  <c r="AB277" i="26"/>
  <c r="AB379" i="26"/>
  <c r="AB371" i="26"/>
  <c r="AB365" i="26"/>
  <c r="AB362" i="26"/>
  <c r="AB356" i="26"/>
  <c r="AB354" i="26"/>
  <c r="AB351" i="26"/>
  <c r="AB348" i="26"/>
  <c r="AB347" i="26"/>
  <c r="AB343" i="26"/>
  <c r="AB336" i="26"/>
  <c r="AB335" i="26"/>
  <c r="AB328" i="26"/>
  <c r="AB319" i="26"/>
  <c r="AB313" i="26"/>
  <c r="AB309" i="26"/>
  <c r="AB307" i="26"/>
  <c r="AB304" i="26"/>
  <c r="AB368" i="26"/>
  <c r="AB366" i="26"/>
  <c r="AB364" i="26"/>
  <c r="AB363" i="26"/>
  <c r="AB360" i="26"/>
  <c r="AB349" i="26"/>
  <c r="AB337" i="26"/>
  <c r="AB330" i="26"/>
  <c r="AB329" i="26"/>
  <c r="AB321" i="26"/>
  <c r="AB320" i="26"/>
  <c r="AB306" i="26"/>
  <c r="AB301" i="26"/>
  <c r="AB300" i="26"/>
  <c r="AB287" i="26"/>
  <c r="AB378" i="26"/>
  <c r="AB377" i="26"/>
  <c r="AB375" i="26"/>
  <c r="AB374" i="26"/>
  <c r="AB370" i="26"/>
  <c r="AB367" i="26"/>
  <c r="AB361" i="26"/>
  <c r="AB359" i="26"/>
  <c r="AB358" i="26"/>
  <c r="AB357" i="26"/>
  <c r="AB353" i="26"/>
  <c r="AB352" i="26"/>
  <c r="AB346" i="26"/>
  <c r="AB345" i="26"/>
  <c r="AB342" i="26"/>
  <c r="AB340" i="26"/>
  <c r="AB333" i="26"/>
  <c r="AB331" i="26"/>
  <c r="AB326" i="26"/>
  <c r="AB325" i="26"/>
  <c r="AB324" i="26"/>
  <c r="AB317" i="26"/>
  <c r="AB315" i="26"/>
  <c r="AB312" i="26"/>
  <c r="AB310" i="26"/>
  <c r="AB308" i="26"/>
  <c r="AB294" i="26"/>
  <c r="AB293" i="26"/>
  <c r="AB292" i="26"/>
  <c r="AB291" i="26"/>
  <c r="AB290" i="26"/>
  <c r="AB288" i="26"/>
  <c r="AB278" i="26"/>
  <c r="AB376" i="26"/>
  <c r="AB369" i="26"/>
  <c r="AB339" i="26"/>
  <c r="AB332" i="26"/>
  <c r="AB318" i="26"/>
  <c r="AB297" i="26"/>
  <c r="AB289" i="26"/>
  <c r="AB284" i="26"/>
  <c r="AB279" i="26"/>
  <c r="AB275" i="26"/>
  <c r="AB274" i="26"/>
  <c r="AB273" i="26"/>
  <c r="AB272" i="26"/>
  <c r="AB271" i="26"/>
  <c r="AB270" i="26"/>
  <c r="AB269" i="26"/>
  <c r="AB268" i="26"/>
  <c r="AB267" i="26"/>
  <c r="AB266" i="26"/>
  <c r="AB265" i="26"/>
  <c r="AB264" i="26"/>
  <c r="AB262" i="26"/>
  <c r="AB261" i="26"/>
  <c r="AB260" i="26"/>
  <c r="AB259" i="26"/>
  <c r="AB258" i="26"/>
  <c r="AB257" i="26"/>
  <c r="AB256" i="26"/>
  <c r="AB255" i="26"/>
  <c r="AB254" i="26"/>
  <c r="AB253" i="26"/>
  <c r="AB252" i="26"/>
  <c r="AB251" i="26"/>
  <c r="AB250" i="26"/>
  <c r="AB248" i="26"/>
  <c r="AB247" i="26"/>
  <c r="AB246" i="26"/>
  <c r="AB245" i="26"/>
  <c r="AB244" i="26"/>
  <c r="AB243" i="26"/>
  <c r="AB241" i="26"/>
  <c r="AB240" i="26"/>
  <c r="AB239" i="26"/>
  <c r="AB238" i="26"/>
  <c r="AB237" i="26"/>
  <c r="AB236" i="26"/>
  <c r="AB235" i="26"/>
  <c r="AB234" i="26"/>
  <c r="AB233" i="26"/>
  <c r="AB231" i="26"/>
  <c r="AB230" i="26"/>
  <c r="AB229" i="26"/>
  <c r="AB228" i="26"/>
  <c r="AB227" i="26"/>
  <c r="AB226" i="26"/>
  <c r="AB225" i="26"/>
  <c r="AB224" i="26"/>
  <c r="AB223" i="26"/>
  <c r="AB222" i="26"/>
  <c r="AB221" i="26"/>
  <c r="AB220" i="26"/>
  <c r="AB219" i="26"/>
  <c r="AB218" i="26"/>
  <c r="AB217" i="26"/>
  <c r="AB216" i="26"/>
  <c r="AB214" i="26"/>
  <c r="AB213" i="26"/>
  <c r="AB212" i="26"/>
  <c r="AB211" i="26"/>
  <c r="AB210" i="26"/>
  <c r="AB209" i="26"/>
  <c r="AB208" i="26"/>
  <c r="AB207" i="26"/>
  <c r="AB206" i="26"/>
  <c r="AB205" i="26"/>
  <c r="AB204" i="26"/>
  <c r="AB202" i="26"/>
  <c r="AB201" i="26"/>
  <c r="AB200" i="26"/>
  <c r="AB199" i="26"/>
  <c r="AB198" i="26"/>
  <c r="AB197" i="26"/>
  <c r="AB196" i="26"/>
  <c r="AB195" i="26"/>
  <c r="AB194" i="26"/>
  <c r="AB193" i="26"/>
  <c r="AB101" i="26"/>
  <c r="AB100" i="26"/>
  <c r="AB99" i="26"/>
  <c r="AB98" i="26"/>
  <c r="AB96" i="26"/>
  <c r="AB95" i="26"/>
  <c r="AB94" i="26"/>
  <c r="AB93" i="26"/>
  <c r="AB92" i="26"/>
  <c r="AB91" i="26"/>
  <c r="AB90" i="26"/>
  <c r="AB88" i="26"/>
  <c r="AB87" i="26"/>
  <c r="AB86" i="26"/>
  <c r="AB85" i="26"/>
  <c r="AB84" i="26"/>
  <c r="AB83" i="26"/>
  <c r="AB81" i="26"/>
  <c r="AB80" i="26"/>
  <c r="AB79" i="26"/>
  <c r="AB78" i="26"/>
  <c r="AB77" i="26"/>
  <c r="AB76" i="26"/>
  <c r="AB75" i="26"/>
  <c r="AB74" i="26"/>
  <c r="AB73" i="26"/>
  <c r="AB72" i="26"/>
  <c r="AB71" i="26"/>
  <c r="AB70" i="26"/>
  <c r="AB69" i="26"/>
  <c r="AB68" i="26"/>
  <c r="AB67" i="26"/>
  <c r="AB65" i="26"/>
  <c r="AB64" i="26"/>
  <c r="AB63" i="26"/>
  <c r="AB62" i="26"/>
  <c r="AB61" i="26"/>
  <c r="AB60" i="26"/>
  <c r="AB59" i="26"/>
  <c r="AB58" i="26"/>
  <c r="AB57" i="26"/>
  <c r="AB56" i="26"/>
  <c r="AB55" i="26"/>
  <c r="AB54" i="26"/>
  <c r="AB53" i="26"/>
  <c r="AB51" i="26"/>
  <c r="AB50" i="26"/>
  <c r="AB49" i="26"/>
  <c r="AB48" i="26"/>
  <c r="AB47" i="26"/>
  <c r="AB46" i="26"/>
  <c r="AB44" i="26"/>
  <c r="AB43" i="26"/>
  <c r="AB42" i="26"/>
  <c r="AB41" i="26"/>
  <c r="AB40" i="26"/>
  <c r="AB39" i="26"/>
  <c r="AB38" i="26"/>
  <c r="AB37" i="26"/>
  <c r="AB36" i="26"/>
  <c r="AB35" i="26"/>
  <c r="AB34" i="26"/>
  <c r="AB33" i="26"/>
  <c r="AB31" i="26"/>
  <c r="AB30" i="26"/>
  <c r="AB29" i="26"/>
  <c r="AB28" i="26"/>
  <c r="AB27" i="26"/>
  <c r="AB26" i="26"/>
  <c r="AB25" i="26"/>
  <c r="AB23" i="26"/>
  <c r="AB22" i="26"/>
  <c r="AB21" i="26"/>
  <c r="AB20" i="26"/>
  <c r="AB19" i="26"/>
  <c r="AB18" i="26"/>
  <c r="AB17" i="26"/>
  <c r="AB16" i="26"/>
  <c r="AB15" i="26"/>
  <c r="AB13" i="26"/>
  <c r="AB12" i="26"/>
  <c r="AB11" i="26"/>
  <c r="AB10" i="26"/>
  <c r="AB9" i="26"/>
  <c r="AB8" i="26"/>
  <c r="AB380" i="26" l="1"/>
  <c r="H314" i="26"/>
  <c r="H295" i="26"/>
  <c r="H302" i="26"/>
  <c r="H282" i="26"/>
  <c r="H341" i="26"/>
  <c r="H283" i="26"/>
  <c r="H277" i="26"/>
  <c r="S341" i="26"/>
  <c r="H327" i="26"/>
  <c r="S314" i="26"/>
  <c r="H285" i="26"/>
  <c r="H344" i="26"/>
  <c r="H350" i="26"/>
  <c r="H322" i="26"/>
  <c r="S302" i="26"/>
  <c r="H299" i="26"/>
  <c r="H280" i="26"/>
  <c r="S277" i="26"/>
  <c r="H323" i="26"/>
  <c r="H316" i="26"/>
  <c r="H305" i="26"/>
  <c r="H296" i="26"/>
  <c r="H286" i="26"/>
  <c r="H281" i="26"/>
  <c r="H373" i="26"/>
  <c r="H372" i="26"/>
  <c r="H355" i="26"/>
  <c r="H334" i="26"/>
  <c r="S327" i="26"/>
  <c r="H311" i="26"/>
  <c r="H303" i="26"/>
  <c r="H298" i="26"/>
  <c r="S295" i="26"/>
  <c r="S372" i="26"/>
  <c r="S344" i="26"/>
  <c r="S334" i="26"/>
  <c r="S316" i="26"/>
  <c r="S303" i="26"/>
  <c r="S296" i="26"/>
  <c r="S283" i="26"/>
  <c r="S280" i="26"/>
  <c r="S373" i="26"/>
  <c r="S350" i="26"/>
  <c r="H338" i="26"/>
  <c r="S322" i="26"/>
  <c r="S305" i="26"/>
  <c r="S298" i="26"/>
  <c r="S285" i="26"/>
  <c r="S281" i="26"/>
  <c r="S355" i="26"/>
  <c r="S338" i="26"/>
  <c r="S323" i="26"/>
  <c r="S311" i="26"/>
  <c r="S299" i="26"/>
  <c r="S286" i="26"/>
  <c r="S282" i="26"/>
  <c r="H309" i="26" l="1"/>
  <c r="H335" i="26"/>
  <c r="S328" i="26"/>
  <c r="H356" i="26"/>
  <c r="H351" i="26"/>
  <c r="H347" i="26"/>
  <c r="H379" i="26"/>
  <c r="H371" i="26"/>
  <c r="H362" i="26"/>
  <c r="H354" i="26"/>
  <c r="H313" i="26"/>
  <c r="H307" i="26"/>
  <c r="H304" i="26"/>
  <c r="H336" i="26"/>
  <c r="H365" i="26"/>
  <c r="H348" i="26"/>
  <c r="S347" i="26"/>
  <c r="H343" i="26"/>
  <c r="H319" i="26"/>
  <c r="S348" i="26"/>
  <c r="S335" i="26"/>
  <c r="S365" i="26"/>
  <c r="S351" i="26"/>
  <c r="S336" i="26"/>
  <c r="S319" i="26"/>
  <c r="S304" i="26"/>
  <c r="S379" i="26"/>
  <c r="S356" i="26"/>
  <c r="S309" i="26"/>
  <c r="S362" i="26"/>
  <c r="S313" i="26"/>
  <c r="S371" i="26"/>
  <c r="S354" i="26"/>
  <c r="S343" i="26"/>
  <c r="H328" i="26"/>
  <c r="S307" i="26"/>
  <c r="H364" i="26" l="1"/>
  <c r="H301" i="26"/>
  <c r="S321" i="26"/>
  <c r="S364" i="26"/>
  <c r="H349" i="26"/>
  <c r="H287" i="26"/>
  <c r="H300" i="26"/>
  <c r="H337" i="26"/>
  <c r="H306" i="26"/>
  <c r="S301" i="26"/>
  <c r="H368" i="26"/>
  <c r="H330" i="26"/>
  <c r="H366" i="26"/>
  <c r="H363" i="26"/>
  <c r="S349" i="26"/>
  <c r="H329" i="26"/>
  <c r="H320" i="26"/>
  <c r="S366" i="26"/>
  <c r="H360" i="26"/>
  <c r="S329" i="26"/>
  <c r="S306" i="26"/>
  <c r="S368" i="26"/>
  <c r="S360" i="26"/>
  <c r="S330" i="26"/>
  <c r="S320" i="26"/>
  <c r="S287" i="26"/>
  <c r="S363" i="26"/>
  <c r="S337" i="26"/>
  <c r="H321" i="26"/>
  <c r="S300" i="26"/>
  <c r="H288" i="26" l="1"/>
  <c r="H293" i="26"/>
  <c r="H340" i="26"/>
  <c r="H325" i="26"/>
  <c r="H374" i="26"/>
  <c r="H353" i="26"/>
  <c r="H352" i="26"/>
  <c r="H359" i="26"/>
  <c r="H312" i="26"/>
  <c r="H375" i="26"/>
  <c r="H370" i="26"/>
  <c r="H357" i="26"/>
  <c r="H326" i="26"/>
  <c r="H324" i="26"/>
  <c r="H308" i="26"/>
  <c r="S374" i="26"/>
  <c r="H361" i="26"/>
  <c r="H358" i="26"/>
  <c r="H345" i="26"/>
  <c r="H315" i="26"/>
  <c r="H310" i="26"/>
  <c r="H291" i="26"/>
  <c r="H377" i="26"/>
  <c r="S359" i="26"/>
  <c r="H346" i="26"/>
  <c r="H331" i="26"/>
  <c r="H294" i="26"/>
  <c r="H292" i="26"/>
  <c r="H378" i="26"/>
  <c r="H367" i="26"/>
  <c r="S352" i="26"/>
  <c r="H342" i="26"/>
  <c r="H333" i="26"/>
  <c r="H317" i="26"/>
  <c r="S293" i="26"/>
  <c r="H290" i="26"/>
  <c r="S375" i="26"/>
  <c r="S361" i="26"/>
  <c r="S353" i="26"/>
  <c r="S342" i="26"/>
  <c r="S326" i="26"/>
  <c r="S315" i="26"/>
  <c r="S294" i="26"/>
  <c r="S290" i="26"/>
  <c r="S325" i="26"/>
  <c r="S377" i="26"/>
  <c r="S367" i="26"/>
  <c r="S357" i="26"/>
  <c r="S345" i="26"/>
  <c r="S331" i="26"/>
  <c r="S317" i="26"/>
  <c r="S308" i="26"/>
  <c r="S291" i="26"/>
  <c r="H278" i="26"/>
  <c r="S340" i="26"/>
  <c r="S312" i="26"/>
  <c r="S288" i="26"/>
  <c r="S378" i="26"/>
  <c r="S370" i="26"/>
  <c r="S358" i="26"/>
  <c r="S346" i="26"/>
  <c r="S333" i="26"/>
  <c r="S324" i="26"/>
  <c r="S310" i="26"/>
  <c r="S292" i="26"/>
  <c r="S278" i="26"/>
  <c r="H284" i="26" l="1"/>
  <c r="H332" i="26"/>
  <c r="H339" i="26"/>
  <c r="H318" i="26"/>
  <c r="H369" i="26"/>
  <c r="H289" i="26"/>
  <c r="H279" i="26"/>
  <c r="H297" i="26"/>
  <c r="S332" i="26"/>
  <c r="H376" i="26"/>
  <c r="S339" i="26"/>
  <c r="S289" i="26"/>
  <c r="S369" i="26"/>
  <c r="S297" i="26"/>
  <c r="S284" i="26"/>
  <c r="S376" i="26"/>
  <c r="S318" i="26"/>
  <c r="S279" i="26"/>
  <c r="H255" i="26" l="1"/>
  <c r="H268" i="26"/>
  <c r="H272" i="26"/>
  <c r="H269" i="26"/>
  <c r="H256" i="26"/>
  <c r="H251" i="26"/>
  <c r="H264" i="26"/>
  <c r="H259" i="26"/>
  <c r="H252" i="26"/>
  <c r="H275" i="26"/>
  <c r="H266" i="26"/>
  <c r="H260" i="26"/>
  <c r="H258" i="26"/>
  <c r="H273" i="26"/>
  <c r="H271" i="26"/>
  <c r="H261" i="26"/>
  <c r="H254" i="26"/>
  <c r="H250" i="26"/>
  <c r="H274" i="26"/>
  <c r="H267" i="26"/>
  <c r="H257" i="26"/>
  <c r="S251" i="26"/>
  <c r="H270" i="26"/>
  <c r="H265" i="26"/>
  <c r="H262" i="26"/>
  <c r="H253" i="26"/>
  <c r="S272" i="26"/>
  <c r="S268" i="26"/>
  <c r="S259" i="26"/>
  <c r="S255" i="26"/>
  <c r="S273" i="26"/>
  <c r="S269" i="26"/>
  <c r="S260" i="26"/>
  <c r="S252" i="26"/>
  <c r="S274" i="26"/>
  <c r="S270" i="26"/>
  <c r="S266" i="26"/>
  <c r="S261" i="26"/>
  <c r="S257" i="26"/>
  <c r="S253" i="26"/>
  <c r="S264" i="26"/>
  <c r="S265" i="26"/>
  <c r="S256" i="26"/>
  <c r="S275" i="26"/>
  <c r="S271" i="26"/>
  <c r="S267" i="26"/>
  <c r="S262" i="26"/>
  <c r="S258" i="26"/>
  <c r="S254" i="26"/>
  <c r="S250" i="26"/>
  <c r="H246" i="26" l="1"/>
  <c r="H241" i="26"/>
  <c r="H247" i="26"/>
  <c r="H237" i="26"/>
  <c r="H235" i="26"/>
  <c r="H233" i="26"/>
  <c r="H218" i="26"/>
  <c r="H222" i="26"/>
  <c r="H245" i="26"/>
  <c r="H225" i="26"/>
  <c r="S246" i="26"/>
  <c r="H216" i="26"/>
  <c r="H243" i="26"/>
  <c r="H240" i="26"/>
  <c r="H230" i="26"/>
  <c r="H244" i="26"/>
  <c r="H238" i="26"/>
  <c r="S237" i="26"/>
  <c r="H236" i="26"/>
  <c r="H226" i="26"/>
  <c r="S225" i="26"/>
  <c r="H224" i="26"/>
  <c r="H219" i="26"/>
  <c r="H217" i="26"/>
  <c r="H248" i="26"/>
  <c r="S241" i="26"/>
  <c r="H229" i="26"/>
  <c r="H228" i="26"/>
  <c r="S222" i="26"/>
  <c r="H221" i="26"/>
  <c r="H239" i="26"/>
  <c r="H234" i="26"/>
  <c r="S233" i="26"/>
  <c r="H231" i="26"/>
  <c r="H227" i="26"/>
  <c r="H220" i="26"/>
  <c r="S247" i="26"/>
  <c r="S243" i="26"/>
  <c r="S238" i="26"/>
  <c r="S234" i="26"/>
  <c r="S229" i="26"/>
  <c r="S226" i="26"/>
  <c r="H223" i="26"/>
  <c r="S219" i="26"/>
  <c r="S248" i="26"/>
  <c r="S244" i="26"/>
  <c r="S239" i="26"/>
  <c r="S235" i="26"/>
  <c r="S230" i="26"/>
  <c r="S227" i="26"/>
  <c r="S223" i="26"/>
  <c r="S220" i="26"/>
  <c r="S216" i="26"/>
  <c r="S218" i="26"/>
  <c r="S245" i="26"/>
  <c r="S240" i="26"/>
  <c r="S236" i="26"/>
  <c r="S231" i="26"/>
  <c r="S228" i="26"/>
  <c r="S224" i="26"/>
  <c r="S221" i="26"/>
  <c r="S217" i="26"/>
  <c r="H214" i="26" l="1"/>
  <c r="H199" i="26"/>
  <c r="H197" i="26"/>
  <c r="H204" i="26"/>
  <c r="S202" i="26"/>
  <c r="S214" i="26"/>
  <c r="H213" i="26"/>
  <c r="S193" i="26"/>
  <c r="H210" i="26"/>
  <c r="H211" i="26"/>
  <c r="S210" i="26"/>
  <c r="H209" i="26"/>
  <c r="H205" i="26"/>
  <c r="S194" i="26"/>
  <c r="H194" i="26"/>
  <c r="H212" i="26"/>
  <c r="H200" i="26"/>
  <c r="H198" i="26"/>
  <c r="S195" i="26"/>
  <c r="H208" i="26"/>
  <c r="H207" i="26"/>
  <c r="H206" i="26"/>
  <c r="H201" i="26"/>
  <c r="H196" i="26"/>
  <c r="S199" i="26"/>
  <c r="S211" i="26"/>
  <c r="S207" i="26"/>
  <c r="S204" i="26"/>
  <c r="S200" i="26"/>
  <c r="S196" i="26"/>
  <c r="H195" i="26"/>
  <c r="S212" i="26"/>
  <c r="S208" i="26"/>
  <c r="S205" i="26"/>
  <c r="S201" i="26"/>
  <c r="S197" i="26"/>
  <c r="S213" i="26"/>
  <c r="S209" i="26"/>
  <c r="S206" i="26"/>
  <c r="H202" i="26"/>
  <c r="S198" i="26"/>
  <c r="H193" i="26"/>
  <c r="H85" i="26" l="1"/>
  <c r="H90" i="26"/>
  <c r="H98" i="26"/>
  <c r="H95" i="26"/>
  <c r="H83" i="26"/>
  <c r="H101" i="26"/>
  <c r="H91" i="26"/>
  <c r="H88" i="26"/>
  <c r="H99" i="26"/>
  <c r="H96" i="26"/>
  <c r="H92" i="26"/>
  <c r="H86" i="26"/>
  <c r="H84" i="26"/>
  <c r="H100" i="26"/>
  <c r="H94" i="26"/>
  <c r="S93" i="26"/>
  <c r="H87" i="26"/>
  <c r="S94" i="26"/>
  <c r="S91" i="26"/>
  <c r="S86" i="26"/>
  <c r="S90" i="26"/>
  <c r="S99" i="26"/>
  <c r="S101" i="26"/>
  <c r="S100" i="26"/>
  <c r="S95" i="26"/>
  <c r="S92" i="26"/>
  <c r="S87" i="26"/>
  <c r="S83" i="26"/>
  <c r="S98" i="26"/>
  <c r="S85" i="26"/>
  <c r="S96" i="26"/>
  <c r="H93" i="26"/>
  <c r="S88" i="26"/>
  <c r="S84" i="26"/>
  <c r="H73" i="26" l="1"/>
  <c r="H74" i="26"/>
  <c r="H53" i="26"/>
  <c r="H77" i="26"/>
  <c r="H72" i="26"/>
  <c r="H57" i="26"/>
  <c r="H55" i="26"/>
  <c r="H79" i="26"/>
  <c r="S78" i="26"/>
  <c r="H60" i="26"/>
  <c r="H69" i="26"/>
  <c r="H64" i="26"/>
  <c r="H62" i="26"/>
  <c r="H81" i="26"/>
  <c r="H75" i="26"/>
  <c r="H70" i="26"/>
  <c r="H68" i="26"/>
  <c r="H71" i="26"/>
  <c r="H65" i="26"/>
  <c r="H63" i="26"/>
  <c r="H56" i="26"/>
  <c r="H78" i="26"/>
  <c r="H76" i="26"/>
  <c r="H67" i="26"/>
  <c r="H61" i="26"/>
  <c r="S60" i="26"/>
  <c r="H59" i="26"/>
  <c r="H54" i="26"/>
  <c r="S53" i="26"/>
  <c r="S64" i="26"/>
  <c r="S57" i="26"/>
  <c r="S81" i="26"/>
  <c r="S79" i="26"/>
  <c r="S74" i="26"/>
  <c r="S70" i="26"/>
  <c r="S65" i="26"/>
  <c r="S61" i="26"/>
  <c r="H58" i="26"/>
  <c r="S76" i="26"/>
  <c r="S75" i="26"/>
  <c r="S71" i="26"/>
  <c r="S67" i="26"/>
  <c r="S63" i="26"/>
  <c r="S62" i="26"/>
  <c r="S58" i="26"/>
  <c r="S55" i="26"/>
  <c r="S73" i="26"/>
  <c r="S54" i="26"/>
  <c r="S80" i="26"/>
  <c r="H80" i="26"/>
  <c r="S77" i="26"/>
  <c r="S72" i="26"/>
  <c r="S69" i="26"/>
  <c r="S68" i="26"/>
  <c r="S59" i="26"/>
  <c r="S56" i="26"/>
  <c r="S51" i="26" l="1"/>
  <c r="H51" i="26"/>
  <c r="S50" i="26"/>
  <c r="H50" i="26"/>
  <c r="S49" i="26"/>
  <c r="H49" i="26"/>
  <c r="S48" i="26"/>
  <c r="H48" i="26"/>
  <c r="S47" i="26"/>
  <c r="H47" i="26"/>
  <c r="S46" i="26"/>
  <c r="H46" i="26"/>
  <c r="S44" i="26"/>
  <c r="H44" i="26"/>
  <c r="S43" i="26"/>
  <c r="H43" i="26"/>
  <c r="S42" i="26"/>
  <c r="H42" i="26"/>
  <c r="S30" i="26" l="1"/>
  <c r="H31" i="26"/>
  <c r="S33" i="26"/>
  <c r="H34" i="26"/>
  <c r="H36" i="26"/>
  <c r="S37" i="26"/>
  <c r="H38" i="26"/>
  <c r="S39" i="26"/>
  <c r="H40" i="26"/>
  <c r="S41" i="26"/>
  <c r="H25" i="26"/>
  <c r="S26" i="26"/>
  <c r="H27" i="26"/>
  <c r="S28" i="26"/>
  <c r="H29" i="26"/>
  <c r="S35" i="26"/>
  <c r="S25" i="26"/>
  <c r="H26" i="26"/>
  <c r="S27" i="26"/>
  <c r="H28" i="26"/>
  <c r="S29" i="26"/>
  <c r="H30" i="26"/>
  <c r="S31" i="26"/>
  <c r="H33" i="26"/>
  <c r="S34" i="26"/>
  <c r="H35" i="26"/>
  <c r="S36" i="26"/>
  <c r="H37" i="26"/>
  <c r="S38" i="26"/>
  <c r="H39" i="26"/>
  <c r="S40" i="26"/>
  <c r="H41" i="26"/>
  <c r="S23" i="26" l="1"/>
  <c r="H10" i="26"/>
  <c r="H15" i="26"/>
  <c r="S15" i="26"/>
  <c r="H17" i="26"/>
  <c r="S17" i="26"/>
  <c r="H20" i="26"/>
  <c r="S20" i="26"/>
  <c r="H22" i="26"/>
  <c r="S8" i="26"/>
  <c r="S12" i="26"/>
  <c r="S22" i="26"/>
  <c r="S10" i="26"/>
  <c r="H12" i="26"/>
  <c r="H9" i="26"/>
  <c r="H11" i="26"/>
  <c r="H13" i="26"/>
  <c r="H16" i="26"/>
  <c r="H18" i="26"/>
  <c r="S18" i="26"/>
  <c r="H21" i="26"/>
  <c r="S21" i="26"/>
  <c r="H23" i="26"/>
  <c r="H8" i="26"/>
  <c r="H380" i="26" s="1"/>
  <c r="S9" i="26"/>
  <c r="S13" i="26"/>
  <c r="S11" i="26"/>
  <c r="S16" i="26"/>
  <c r="S380" i="26" l="1"/>
  <c r="AG274" i="24"/>
  <c r="AG273" i="24"/>
  <c r="AG272" i="24"/>
  <c r="AG271" i="24"/>
  <c r="AG270" i="24"/>
  <c r="AG269" i="24"/>
  <c r="AG268" i="24"/>
  <c r="AG267" i="24"/>
  <c r="AG266" i="24"/>
  <c r="AG265" i="24"/>
  <c r="AG264" i="24"/>
  <c r="AG263" i="24"/>
  <c r="AG261" i="24"/>
  <c r="AG260" i="24"/>
  <c r="AG259" i="24"/>
  <c r="AG258" i="24"/>
  <c r="AG257" i="24"/>
  <c r="AG256" i="24"/>
  <c r="AG255" i="24"/>
  <c r="AG254" i="24"/>
  <c r="AG253" i="24"/>
  <c r="AG252" i="24"/>
  <c r="AG251" i="24"/>
  <c r="AG250" i="24"/>
  <c r="AG249" i="24"/>
  <c r="AG247" i="24"/>
  <c r="AG246" i="24"/>
  <c r="AG245" i="24"/>
  <c r="AG244" i="24"/>
  <c r="AG243" i="24"/>
  <c r="AG242" i="24"/>
  <c r="AG240" i="24"/>
  <c r="AG239" i="24"/>
  <c r="AG238" i="24"/>
  <c r="AG237" i="24"/>
  <c r="AG236" i="24"/>
  <c r="AG235" i="24"/>
  <c r="AG234" i="24"/>
  <c r="AG233" i="24"/>
  <c r="AG232" i="24"/>
  <c r="AG230" i="24"/>
  <c r="AG229" i="24"/>
  <c r="AG228" i="24"/>
  <c r="AG227" i="24"/>
  <c r="AG226" i="24"/>
  <c r="AG225" i="24"/>
  <c r="AG224" i="24"/>
  <c r="AG223" i="24"/>
  <c r="AG222" i="24"/>
  <c r="AG221" i="24"/>
  <c r="AG220" i="24"/>
  <c r="AG219" i="24"/>
  <c r="AG218" i="24"/>
  <c r="AG217" i="24"/>
  <c r="AG216" i="24"/>
  <c r="AG215" i="24"/>
  <c r="AG213" i="24"/>
  <c r="AG212" i="24"/>
  <c r="AG211" i="24"/>
  <c r="AG210" i="24"/>
  <c r="AG209" i="24"/>
  <c r="AG208" i="24"/>
  <c r="AG207" i="24"/>
  <c r="AG206" i="24"/>
  <c r="AG205" i="24"/>
  <c r="AG204" i="24"/>
  <c r="AG203" i="24"/>
  <c r="AG201" i="24"/>
  <c r="AG200" i="24"/>
  <c r="AG199" i="24"/>
  <c r="AG198" i="24"/>
  <c r="AG197" i="24"/>
  <c r="AG196" i="24"/>
  <c r="AG195" i="24"/>
  <c r="AG194" i="24"/>
  <c r="AG193" i="24"/>
  <c r="AG192" i="24"/>
  <c r="AG190" i="24"/>
  <c r="AG189" i="24"/>
  <c r="AG188" i="24"/>
  <c r="AG187" i="24"/>
  <c r="AG186" i="24"/>
  <c r="AG185" i="24"/>
  <c r="AG184" i="24"/>
  <c r="AG183" i="24"/>
  <c r="AG182" i="24"/>
  <c r="AG181" i="24"/>
  <c r="AG180" i="24"/>
  <c r="AG179" i="24"/>
  <c r="AG178" i="24"/>
  <c r="AG177" i="24"/>
  <c r="AG176" i="24"/>
  <c r="AG175" i="24"/>
  <c r="AG173" i="24"/>
  <c r="AG172" i="24"/>
  <c r="AG171" i="24"/>
  <c r="AG170" i="24"/>
  <c r="AG169" i="24"/>
  <c r="AG168" i="24"/>
  <c r="AG167" i="24"/>
  <c r="AG165" i="24"/>
  <c r="AG164" i="24"/>
  <c r="AG163" i="24"/>
  <c r="AG162" i="24"/>
  <c r="AG161" i="24"/>
  <c r="AG160" i="24"/>
  <c r="AG159" i="24"/>
  <c r="AG158" i="24"/>
  <c r="AG157" i="24"/>
  <c r="AG155" i="24"/>
  <c r="AG154" i="24"/>
  <c r="AG153" i="24"/>
  <c r="AG152" i="24"/>
  <c r="AG151" i="24"/>
  <c r="AG150" i="24"/>
  <c r="AG149" i="24"/>
  <c r="AG148" i="24"/>
  <c r="AG147" i="24"/>
  <c r="AG146" i="24"/>
  <c r="AG145" i="24"/>
  <c r="AG144" i="24"/>
  <c r="AG143" i="24"/>
  <c r="AG142" i="24"/>
  <c r="AG141" i="24"/>
  <c r="AG140" i="24"/>
  <c r="AG139" i="24"/>
  <c r="AG138" i="24"/>
  <c r="AG137" i="24"/>
  <c r="AG100" i="24"/>
  <c r="AG99" i="24"/>
  <c r="AG98" i="24"/>
  <c r="AG97" i="24"/>
  <c r="AG95" i="24"/>
  <c r="AG94" i="24"/>
  <c r="AG93" i="24"/>
  <c r="AG92" i="24"/>
  <c r="AG91" i="24"/>
  <c r="AG90" i="24"/>
  <c r="AG89" i="24"/>
  <c r="AG87" i="24"/>
  <c r="AG86" i="24"/>
  <c r="AG85" i="24"/>
  <c r="AG84" i="24"/>
  <c r="AG83" i="24"/>
  <c r="AG82" i="24"/>
  <c r="AG80" i="24"/>
  <c r="AG79" i="24"/>
  <c r="AG78" i="24"/>
  <c r="AG77" i="24"/>
  <c r="AG76" i="24"/>
  <c r="AG75" i="24"/>
  <c r="AG74" i="24"/>
  <c r="AG73" i="24"/>
  <c r="AG72" i="24"/>
  <c r="AG71" i="24"/>
  <c r="AG70" i="24"/>
  <c r="AG69" i="24"/>
  <c r="AG68" i="24"/>
  <c r="AG67" i="24"/>
  <c r="AG65" i="24"/>
  <c r="AG64" i="24"/>
  <c r="AG63" i="24"/>
  <c r="AG62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7" i="24"/>
  <c r="AG46" i="24"/>
  <c r="AG44" i="24"/>
  <c r="AG43" i="24"/>
  <c r="AG42" i="24"/>
  <c r="AG41" i="24"/>
  <c r="AG40" i="24"/>
  <c r="AG39" i="24"/>
  <c r="AG38" i="24"/>
  <c r="AG37" i="24"/>
  <c r="AG36" i="24"/>
  <c r="AG35" i="24"/>
  <c r="AG34" i="24"/>
  <c r="AG33" i="24"/>
  <c r="AG31" i="24"/>
  <c r="AG30" i="24"/>
  <c r="AG29" i="24"/>
  <c r="AG28" i="24"/>
  <c r="AG27" i="24"/>
  <c r="AG26" i="24"/>
  <c r="AG25" i="24"/>
  <c r="AG23" i="24"/>
  <c r="AG22" i="24"/>
  <c r="AG21" i="24"/>
  <c r="AG20" i="24"/>
  <c r="AG18" i="24"/>
  <c r="AG17" i="24"/>
  <c r="AG16" i="24"/>
  <c r="AG15" i="24"/>
  <c r="AG13" i="24"/>
  <c r="AG12" i="24"/>
  <c r="AG11" i="24"/>
  <c r="AG10" i="24"/>
  <c r="AG9" i="24"/>
  <c r="AC274" i="24"/>
  <c r="AC273" i="24"/>
  <c r="AC272" i="24"/>
  <c r="AC271" i="24"/>
  <c r="AC270" i="24"/>
  <c r="AC269" i="24"/>
  <c r="AC268" i="24"/>
  <c r="AC267" i="24"/>
  <c r="AC266" i="24"/>
  <c r="AC265" i="24"/>
  <c r="AC264" i="24"/>
  <c r="AC263" i="24"/>
  <c r="AC261" i="24"/>
  <c r="AC260" i="24"/>
  <c r="AC259" i="24"/>
  <c r="AC258" i="24"/>
  <c r="AC257" i="24"/>
  <c r="AC256" i="24"/>
  <c r="AC255" i="24"/>
  <c r="AC254" i="24"/>
  <c r="AC253" i="24"/>
  <c r="AC252" i="24"/>
  <c r="AC251" i="24"/>
  <c r="AC250" i="24"/>
  <c r="AC249" i="24"/>
  <c r="AC247" i="24"/>
  <c r="AC246" i="24"/>
  <c r="AC245" i="24"/>
  <c r="AC244" i="24"/>
  <c r="AC243" i="24"/>
  <c r="AC242" i="24"/>
  <c r="AC240" i="24"/>
  <c r="AC239" i="24"/>
  <c r="AC238" i="24"/>
  <c r="AC237" i="24"/>
  <c r="AC236" i="24"/>
  <c r="AC235" i="24"/>
  <c r="AC234" i="24"/>
  <c r="AC233" i="24"/>
  <c r="AC232" i="24"/>
  <c r="AC230" i="24"/>
  <c r="AC229" i="24"/>
  <c r="AC228" i="24"/>
  <c r="AC227" i="24"/>
  <c r="AC226" i="24"/>
  <c r="AC225" i="24"/>
  <c r="AC224" i="24"/>
  <c r="AC223" i="24"/>
  <c r="AC222" i="24"/>
  <c r="AC221" i="24"/>
  <c r="AC220" i="24"/>
  <c r="AC219" i="24"/>
  <c r="AC218" i="24"/>
  <c r="AC217" i="24"/>
  <c r="AC216" i="24"/>
  <c r="AC215" i="24"/>
  <c r="AC213" i="24"/>
  <c r="AC212" i="24"/>
  <c r="AC211" i="24"/>
  <c r="AC210" i="24"/>
  <c r="AC209" i="24"/>
  <c r="AC208" i="24"/>
  <c r="AC207" i="24"/>
  <c r="AC206" i="24"/>
  <c r="AC205" i="24"/>
  <c r="AC204" i="24"/>
  <c r="AC203" i="24"/>
  <c r="AC201" i="24"/>
  <c r="AC200" i="24"/>
  <c r="AC199" i="24"/>
  <c r="AC198" i="24"/>
  <c r="AC197" i="24"/>
  <c r="AC196" i="24"/>
  <c r="AC195" i="24"/>
  <c r="AC194" i="24"/>
  <c r="AC193" i="24"/>
  <c r="AC192" i="24"/>
  <c r="AC190" i="24"/>
  <c r="AC189" i="24"/>
  <c r="AC188" i="24"/>
  <c r="AC187" i="24"/>
  <c r="AC186" i="24"/>
  <c r="AC185" i="24"/>
  <c r="AC184" i="24"/>
  <c r="AC183" i="24"/>
  <c r="AC182" i="24"/>
  <c r="AC181" i="24"/>
  <c r="AC180" i="24"/>
  <c r="AC179" i="24"/>
  <c r="AC178" i="24"/>
  <c r="AC177" i="24"/>
  <c r="AC176" i="24"/>
  <c r="AC175" i="24"/>
  <c r="AC173" i="24"/>
  <c r="AC172" i="24"/>
  <c r="AC171" i="24"/>
  <c r="AC170" i="24"/>
  <c r="AC169" i="24"/>
  <c r="AC168" i="24"/>
  <c r="AC167" i="24"/>
  <c r="AC165" i="24"/>
  <c r="AC164" i="24"/>
  <c r="AC163" i="24"/>
  <c r="AC162" i="24"/>
  <c r="AC161" i="24"/>
  <c r="AC160" i="24"/>
  <c r="AC159" i="24"/>
  <c r="AC158" i="24"/>
  <c r="AC157" i="24"/>
  <c r="AC155" i="24"/>
  <c r="AC154" i="24"/>
  <c r="AC153" i="24"/>
  <c r="AC152" i="24"/>
  <c r="AC151" i="24"/>
  <c r="AC150" i="24"/>
  <c r="AC149" i="24"/>
  <c r="AC148" i="24"/>
  <c r="AC147" i="24"/>
  <c r="AC146" i="24"/>
  <c r="AC145" i="24"/>
  <c r="AC144" i="24"/>
  <c r="AC143" i="24"/>
  <c r="AC142" i="24"/>
  <c r="AC141" i="24"/>
  <c r="AC140" i="24"/>
  <c r="AC139" i="24"/>
  <c r="AC138" i="24"/>
  <c r="AC137" i="24"/>
  <c r="AC100" i="24"/>
  <c r="AC99" i="24"/>
  <c r="AC98" i="24"/>
  <c r="AC97" i="24"/>
  <c r="AC95" i="24"/>
  <c r="AC94" i="24"/>
  <c r="AC93" i="24"/>
  <c r="AC92" i="24"/>
  <c r="AC91" i="24"/>
  <c r="AC90" i="24"/>
  <c r="AC89" i="24"/>
  <c r="AC87" i="24"/>
  <c r="AC86" i="24"/>
  <c r="AC85" i="24"/>
  <c r="AC84" i="24"/>
  <c r="AC83" i="24"/>
  <c r="AC82" i="24"/>
  <c r="AC80" i="24"/>
  <c r="AC79" i="24"/>
  <c r="AC78" i="24"/>
  <c r="AC77" i="24"/>
  <c r="AC76" i="24"/>
  <c r="AC75" i="24"/>
  <c r="AC74" i="24"/>
  <c r="AC73" i="24"/>
  <c r="AC72" i="24"/>
  <c r="AC71" i="24"/>
  <c r="AC70" i="24"/>
  <c r="AC69" i="24"/>
  <c r="AC68" i="24"/>
  <c r="AC67" i="24"/>
  <c r="AC65" i="24"/>
  <c r="AC64" i="24"/>
  <c r="AC63" i="24"/>
  <c r="AC62" i="24"/>
  <c r="AC61" i="24"/>
  <c r="AC60" i="24"/>
  <c r="AC59" i="24"/>
  <c r="AC58" i="24"/>
  <c r="AC57" i="24"/>
  <c r="AC56" i="24"/>
  <c r="AC55" i="24"/>
  <c r="AC54" i="24"/>
  <c r="AC53" i="24"/>
  <c r="AC51" i="24"/>
  <c r="AC50" i="24"/>
  <c r="AC49" i="24"/>
  <c r="AC48" i="24"/>
  <c r="AC47" i="24"/>
  <c r="AC46" i="24"/>
  <c r="AC44" i="24"/>
  <c r="AC43" i="24"/>
  <c r="AC42" i="24"/>
  <c r="AC41" i="24"/>
  <c r="AC40" i="24"/>
  <c r="AC39" i="24"/>
  <c r="AC38" i="24"/>
  <c r="AC37" i="24"/>
  <c r="AC36" i="24"/>
  <c r="AC35" i="24"/>
  <c r="AC34" i="24"/>
  <c r="AC33" i="24"/>
  <c r="AC31" i="24"/>
  <c r="AC30" i="24"/>
  <c r="AC29" i="24"/>
  <c r="AC28" i="24"/>
  <c r="AC27" i="24"/>
  <c r="AC26" i="24"/>
  <c r="AC25" i="24"/>
  <c r="AC23" i="24"/>
  <c r="AC22" i="24"/>
  <c r="AC21" i="24"/>
  <c r="AC20" i="24"/>
  <c r="AC18" i="24"/>
  <c r="AC17" i="24"/>
  <c r="AC16" i="24"/>
  <c r="AC15" i="24"/>
  <c r="AC13" i="24"/>
  <c r="AC12" i="24"/>
  <c r="AC11" i="24"/>
  <c r="AC10" i="24"/>
  <c r="AC9" i="24"/>
  <c r="S274" i="24" l="1"/>
  <c r="S273" i="24"/>
  <c r="S272" i="24"/>
  <c r="S271" i="24"/>
  <c r="S270" i="24"/>
  <c r="S269" i="24"/>
  <c r="S268" i="24"/>
  <c r="S267" i="24"/>
  <c r="S266" i="24"/>
  <c r="S265" i="24"/>
  <c r="S264" i="24"/>
  <c r="S263" i="24"/>
  <c r="S261" i="24"/>
  <c r="S260" i="24"/>
  <c r="S259" i="24"/>
  <c r="S258" i="24"/>
  <c r="S257" i="24"/>
  <c r="S256" i="24"/>
  <c r="S255" i="24"/>
  <c r="S254" i="24"/>
  <c r="S253" i="24"/>
  <c r="S252" i="24"/>
  <c r="S251" i="24"/>
  <c r="S250" i="24"/>
  <c r="S249" i="24"/>
  <c r="S247" i="24"/>
  <c r="S246" i="24"/>
  <c r="S245" i="24"/>
  <c r="S244" i="24"/>
  <c r="S243" i="24"/>
  <c r="S242" i="24"/>
  <c r="S240" i="24"/>
  <c r="S239" i="24"/>
  <c r="S238" i="24"/>
  <c r="S237" i="24"/>
  <c r="S236" i="24"/>
  <c r="S235" i="24"/>
  <c r="S234" i="24"/>
  <c r="S233" i="24"/>
  <c r="S232" i="24"/>
  <c r="S230" i="24"/>
  <c r="S229" i="24"/>
  <c r="S228" i="24"/>
  <c r="S227" i="24"/>
  <c r="S226" i="24"/>
  <c r="S225" i="24"/>
  <c r="S224" i="24"/>
  <c r="S223" i="24"/>
  <c r="S222" i="24"/>
  <c r="S221" i="24"/>
  <c r="S220" i="24"/>
  <c r="S219" i="24"/>
  <c r="S218" i="24"/>
  <c r="S217" i="24"/>
  <c r="S216" i="24"/>
  <c r="S215" i="24"/>
  <c r="S213" i="24"/>
  <c r="S212" i="24"/>
  <c r="S211" i="24"/>
  <c r="S210" i="24"/>
  <c r="S209" i="24"/>
  <c r="S208" i="24"/>
  <c r="S207" i="24"/>
  <c r="S206" i="24"/>
  <c r="S205" i="24"/>
  <c r="S204" i="24"/>
  <c r="S203" i="24"/>
  <c r="S201" i="24"/>
  <c r="S200" i="24"/>
  <c r="S199" i="24"/>
  <c r="S198" i="24"/>
  <c r="S197" i="24"/>
  <c r="S196" i="24"/>
  <c r="S195" i="24"/>
  <c r="S194" i="24"/>
  <c r="S193" i="24"/>
  <c r="S192" i="24"/>
  <c r="S190" i="24"/>
  <c r="S189" i="24"/>
  <c r="S188" i="24"/>
  <c r="S187" i="24"/>
  <c r="S186" i="24"/>
  <c r="S185" i="24"/>
  <c r="S184" i="24"/>
  <c r="S183" i="24"/>
  <c r="S182" i="24"/>
  <c r="S181" i="24"/>
  <c r="S180" i="24"/>
  <c r="S179" i="24"/>
  <c r="S178" i="24"/>
  <c r="S177" i="24"/>
  <c r="S176" i="24"/>
  <c r="S175" i="24"/>
  <c r="S173" i="24"/>
  <c r="S172" i="24"/>
  <c r="S171" i="24"/>
  <c r="S170" i="24"/>
  <c r="S169" i="24"/>
  <c r="S168" i="24"/>
  <c r="S167" i="24"/>
  <c r="S165" i="24"/>
  <c r="S164" i="24"/>
  <c r="S163" i="24"/>
  <c r="S162" i="24"/>
  <c r="S161" i="24"/>
  <c r="S160" i="24"/>
  <c r="S159" i="24"/>
  <c r="S158" i="24"/>
  <c r="S157" i="24"/>
  <c r="S155" i="24"/>
  <c r="S154" i="24"/>
  <c r="S153" i="24"/>
  <c r="S152" i="24"/>
  <c r="S151" i="24"/>
  <c r="S150" i="24"/>
  <c r="S149" i="24"/>
  <c r="S148" i="24"/>
  <c r="S147" i="24"/>
  <c r="S146" i="24"/>
  <c r="S145" i="24"/>
  <c r="S144" i="24"/>
  <c r="S143" i="24"/>
  <c r="S142" i="24"/>
  <c r="S141" i="24"/>
  <c r="S140" i="24"/>
  <c r="S139" i="24"/>
  <c r="S138" i="24"/>
  <c r="S137" i="24"/>
  <c r="S100" i="24"/>
  <c r="S99" i="24"/>
  <c r="S98" i="24"/>
  <c r="S97" i="24"/>
  <c r="S95" i="24"/>
  <c r="S94" i="24"/>
  <c r="S93" i="24"/>
  <c r="S92" i="24"/>
  <c r="S91" i="24"/>
  <c r="S90" i="24"/>
  <c r="S89" i="24"/>
  <c r="S87" i="24"/>
  <c r="S86" i="24"/>
  <c r="S85" i="24"/>
  <c r="S84" i="24"/>
  <c r="S83" i="24"/>
  <c r="S82" i="24"/>
  <c r="S80" i="24"/>
  <c r="S79" i="24"/>
  <c r="S78" i="24"/>
  <c r="S77" i="24"/>
  <c r="S76" i="24"/>
  <c r="S75" i="24"/>
  <c r="S74" i="24"/>
  <c r="S73" i="24"/>
  <c r="S72" i="24"/>
  <c r="S71" i="24"/>
  <c r="S70" i="24"/>
  <c r="S69" i="24"/>
  <c r="S68" i="24"/>
  <c r="S67" i="24"/>
  <c r="S65" i="24"/>
  <c r="S64" i="24"/>
  <c r="S63" i="24"/>
  <c r="S62" i="24"/>
  <c r="S61" i="24"/>
  <c r="S60" i="24"/>
  <c r="S59" i="24"/>
  <c r="S58" i="24"/>
  <c r="S57" i="24"/>
  <c r="S56" i="24"/>
  <c r="S55" i="24"/>
  <c r="S54" i="24"/>
  <c r="S53" i="24"/>
  <c r="S51" i="24"/>
  <c r="S50" i="24"/>
  <c r="S49" i="24"/>
  <c r="S48" i="24"/>
  <c r="S47" i="24"/>
  <c r="S46" i="24"/>
  <c r="S44" i="24"/>
  <c r="S43" i="24"/>
  <c r="S42" i="24"/>
  <c r="S41" i="24"/>
  <c r="S40" i="24"/>
  <c r="S39" i="24"/>
  <c r="S38" i="24"/>
  <c r="S37" i="24"/>
  <c r="S36" i="24"/>
  <c r="S35" i="24"/>
  <c r="S34" i="24"/>
  <c r="S33" i="24"/>
  <c r="S31" i="24"/>
  <c r="S30" i="24"/>
  <c r="S29" i="24"/>
  <c r="S28" i="24"/>
  <c r="S27" i="24"/>
  <c r="S26" i="24"/>
  <c r="S25" i="24"/>
  <c r="S23" i="24"/>
  <c r="S22" i="24"/>
  <c r="S21" i="24"/>
  <c r="S20" i="24"/>
  <c r="S18" i="24"/>
  <c r="S17" i="24"/>
  <c r="S16" i="24"/>
  <c r="S15" i="24"/>
  <c r="S13" i="24"/>
  <c r="S12" i="24"/>
  <c r="S11" i="24"/>
  <c r="S10" i="24"/>
  <c r="S9" i="24"/>
  <c r="S8" i="24"/>
  <c r="H274" i="24"/>
  <c r="H273" i="24"/>
  <c r="H272" i="24"/>
  <c r="H271" i="24"/>
  <c r="H270" i="24"/>
  <c r="H269" i="24"/>
  <c r="H268" i="24"/>
  <c r="H267" i="24"/>
  <c r="H266" i="24"/>
  <c r="H265" i="24"/>
  <c r="H264" i="24"/>
  <c r="H263" i="24"/>
  <c r="H261" i="24"/>
  <c r="H260" i="24"/>
  <c r="H259" i="24"/>
  <c r="H258" i="24"/>
  <c r="H257" i="24"/>
  <c r="H256" i="24"/>
  <c r="H255" i="24"/>
  <c r="H254" i="24"/>
  <c r="H253" i="24"/>
  <c r="H252" i="24"/>
  <c r="H251" i="24"/>
  <c r="H250" i="24"/>
  <c r="H249" i="24"/>
  <c r="H247" i="24"/>
  <c r="H246" i="24"/>
  <c r="H245" i="24"/>
  <c r="H244" i="24"/>
  <c r="H243" i="24"/>
  <c r="H242" i="24"/>
  <c r="H240" i="24"/>
  <c r="H239" i="24"/>
  <c r="H238" i="24"/>
  <c r="H237" i="24"/>
  <c r="H236" i="24"/>
  <c r="H235" i="24"/>
  <c r="H234" i="24"/>
  <c r="H233" i="24"/>
  <c r="H232" i="24"/>
  <c r="H230" i="24"/>
  <c r="H229" i="24"/>
  <c r="H228" i="24"/>
  <c r="H227" i="24"/>
  <c r="H226" i="24"/>
  <c r="H225" i="24"/>
  <c r="H224" i="24"/>
  <c r="H223" i="24"/>
  <c r="H222" i="24"/>
  <c r="H221" i="24"/>
  <c r="H220" i="24"/>
  <c r="H219" i="24"/>
  <c r="H218" i="24"/>
  <c r="H217" i="24"/>
  <c r="H216" i="24"/>
  <c r="H215" i="24"/>
  <c r="H213" i="24"/>
  <c r="H212" i="24"/>
  <c r="H211" i="24"/>
  <c r="H210" i="24"/>
  <c r="H209" i="24"/>
  <c r="H208" i="24"/>
  <c r="H207" i="24"/>
  <c r="H206" i="24"/>
  <c r="H205" i="24"/>
  <c r="H204" i="24"/>
  <c r="H203" i="24"/>
  <c r="H201" i="24"/>
  <c r="H200" i="24"/>
  <c r="H199" i="24"/>
  <c r="H198" i="24"/>
  <c r="H197" i="24"/>
  <c r="H196" i="24"/>
  <c r="H195" i="24"/>
  <c r="H194" i="24"/>
  <c r="H193" i="24"/>
  <c r="H192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3" i="24"/>
  <c r="H172" i="24"/>
  <c r="H171" i="24"/>
  <c r="H170" i="24"/>
  <c r="H169" i="24"/>
  <c r="H168" i="24"/>
  <c r="H167" i="24"/>
  <c r="H165" i="24"/>
  <c r="H164" i="24"/>
  <c r="H163" i="24"/>
  <c r="H162" i="24"/>
  <c r="H161" i="24"/>
  <c r="H160" i="24"/>
  <c r="H159" i="24"/>
  <c r="H158" i="24"/>
  <c r="H157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00" i="24"/>
  <c r="H99" i="24"/>
  <c r="H98" i="24"/>
  <c r="H97" i="24"/>
  <c r="H95" i="24"/>
  <c r="H94" i="24"/>
  <c r="H93" i="24"/>
  <c r="H92" i="24"/>
  <c r="H91" i="24"/>
  <c r="H90" i="24"/>
  <c r="H89" i="24"/>
  <c r="H87" i="24"/>
  <c r="H86" i="24"/>
  <c r="H85" i="24"/>
  <c r="H84" i="24"/>
  <c r="H83" i="24"/>
  <c r="H82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1" i="24"/>
  <c r="H50" i="24"/>
  <c r="H49" i="24"/>
  <c r="H48" i="24"/>
  <c r="H47" i="24"/>
  <c r="H46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1" i="24"/>
  <c r="H30" i="24"/>
  <c r="H29" i="24"/>
  <c r="H28" i="24"/>
  <c r="H27" i="24"/>
  <c r="H26" i="24"/>
  <c r="H25" i="24"/>
  <c r="H23" i="24"/>
  <c r="H22" i="24"/>
  <c r="H21" i="24"/>
  <c r="H20" i="24"/>
  <c r="H18" i="24"/>
  <c r="H17" i="24"/>
  <c r="H16" i="24"/>
  <c r="H15" i="24"/>
  <c r="H13" i="24"/>
  <c r="H12" i="24"/>
  <c r="H11" i="24"/>
  <c r="H10" i="24"/>
  <c r="H9" i="24"/>
  <c r="H8" i="24"/>
  <c r="B102" i="24"/>
  <c r="C102" i="24"/>
  <c r="D102" i="24"/>
  <c r="E102" i="24"/>
  <c r="F102" i="24"/>
  <c r="G102" i="24"/>
  <c r="I102" i="24"/>
  <c r="J102" i="24"/>
  <c r="K102" i="24"/>
  <c r="L102" i="24"/>
  <c r="M102" i="24"/>
  <c r="N102" i="24"/>
  <c r="O102" i="24"/>
  <c r="P102" i="24"/>
  <c r="Q102" i="24"/>
  <c r="R102" i="24"/>
  <c r="T102" i="24"/>
  <c r="U102" i="24"/>
  <c r="V102" i="24"/>
  <c r="W102" i="24"/>
  <c r="X102" i="24"/>
  <c r="Y102" i="24"/>
  <c r="Z102" i="24"/>
  <c r="AA102" i="24"/>
  <c r="AB102" i="24"/>
  <c r="AD102" i="24"/>
  <c r="AE102" i="24"/>
  <c r="AF102" i="24"/>
  <c r="AH102" i="24"/>
  <c r="AI102" i="24"/>
  <c r="AJ102" i="24"/>
  <c r="AK102" i="24"/>
  <c r="B103" i="24"/>
  <c r="C103" i="24"/>
  <c r="D103" i="24"/>
  <c r="E103" i="24"/>
  <c r="F103" i="24"/>
  <c r="G103" i="24"/>
  <c r="I103" i="24"/>
  <c r="J103" i="24"/>
  <c r="K103" i="24"/>
  <c r="L103" i="24"/>
  <c r="M103" i="24"/>
  <c r="N103" i="24"/>
  <c r="O103" i="24"/>
  <c r="P103" i="24"/>
  <c r="Q103" i="24"/>
  <c r="R103" i="24"/>
  <c r="T103" i="24"/>
  <c r="U103" i="24"/>
  <c r="V103" i="24"/>
  <c r="W103" i="24"/>
  <c r="X103" i="24"/>
  <c r="Y103" i="24"/>
  <c r="Z103" i="24"/>
  <c r="AA103" i="24"/>
  <c r="AB103" i="24"/>
  <c r="AD103" i="24"/>
  <c r="AE103" i="24"/>
  <c r="AF103" i="24"/>
  <c r="AH103" i="24"/>
  <c r="AI103" i="24"/>
  <c r="AJ103" i="24"/>
  <c r="AK103" i="24"/>
  <c r="B104" i="24"/>
  <c r="C104" i="24"/>
  <c r="D104" i="24"/>
  <c r="E104" i="24"/>
  <c r="F104" i="24"/>
  <c r="G104" i="24"/>
  <c r="I104" i="24"/>
  <c r="J104" i="24"/>
  <c r="K104" i="24"/>
  <c r="L104" i="24"/>
  <c r="M104" i="24"/>
  <c r="N104" i="24"/>
  <c r="O104" i="24"/>
  <c r="P104" i="24"/>
  <c r="Q104" i="24"/>
  <c r="R104" i="24"/>
  <c r="T104" i="24"/>
  <c r="U104" i="24"/>
  <c r="V104" i="24"/>
  <c r="W104" i="24"/>
  <c r="X104" i="24"/>
  <c r="Y104" i="24"/>
  <c r="Z104" i="24"/>
  <c r="AA104" i="24"/>
  <c r="AB104" i="24"/>
  <c r="AD104" i="24"/>
  <c r="AE104" i="24"/>
  <c r="AF104" i="24"/>
  <c r="AH104" i="24"/>
  <c r="AI104" i="24"/>
  <c r="AJ104" i="24"/>
  <c r="AK104" i="24"/>
  <c r="AL104" i="24"/>
  <c r="B105" i="24"/>
  <c r="C105" i="24"/>
  <c r="D105" i="24"/>
  <c r="E105" i="24"/>
  <c r="F105" i="24"/>
  <c r="G105" i="24"/>
  <c r="I105" i="24"/>
  <c r="J105" i="24"/>
  <c r="K105" i="24"/>
  <c r="L105" i="24"/>
  <c r="M105" i="24"/>
  <c r="N105" i="24"/>
  <c r="O105" i="24"/>
  <c r="P105" i="24"/>
  <c r="Q105" i="24"/>
  <c r="R105" i="24"/>
  <c r="T105" i="24"/>
  <c r="U105" i="24"/>
  <c r="V105" i="24"/>
  <c r="W105" i="24"/>
  <c r="X105" i="24"/>
  <c r="Y105" i="24"/>
  <c r="Z105" i="24"/>
  <c r="AA105" i="24"/>
  <c r="AB105" i="24"/>
  <c r="AD105" i="24"/>
  <c r="AE105" i="24"/>
  <c r="AF105" i="24"/>
  <c r="AH105" i="24"/>
  <c r="AI105" i="24"/>
  <c r="AJ105" i="24"/>
  <c r="AK105" i="24"/>
  <c r="AL105" i="24"/>
  <c r="B106" i="24"/>
  <c r="C106" i="24"/>
  <c r="D106" i="24"/>
  <c r="E106" i="24"/>
  <c r="F106" i="24"/>
  <c r="G106" i="24"/>
  <c r="I106" i="24"/>
  <c r="J106" i="24"/>
  <c r="K106" i="24"/>
  <c r="L106" i="24"/>
  <c r="M106" i="24"/>
  <c r="N106" i="24"/>
  <c r="O106" i="24"/>
  <c r="P106" i="24"/>
  <c r="Q106" i="24"/>
  <c r="R106" i="24"/>
  <c r="T106" i="24"/>
  <c r="U106" i="24"/>
  <c r="V106" i="24"/>
  <c r="W106" i="24"/>
  <c r="X106" i="24"/>
  <c r="Y106" i="24"/>
  <c r="Z106" i="24"/>
  <c r="AA106" i="24"/>
  <c r="AB106" i="24"/>
  <c r="AD106" i="24"/>
  <c r="AE106" i="24"/>
  <c r="AF106" i="24"/>
  <c r="AH106" i="24"/>
  <c r="AI106" i="24"/>
  <c r="AJ106" i="24"/>
  <c r="AK106" i="24"/>
  <c r="B107" i="24"/>
  <c r="C107" i="24"/>
  <c r="D107" i="24"/>
  <c r="E107" i="24"/>
  <c r="F107" i="24"/>
  <c r="G107" i="24"/>
  <c r="I107" i="24"/>
  <c r="J107" i="24"/>
  <c r="K107" i="24"/>
  <c r="L107" i="24"/>
  <c r="M107" i="24"/>
  <c r="N107" i="24"/>
  <c r="O107" i="24"/>
  <c r="P107" i="24"/>
  <c r="Q107" i="24"/>
  <c r="R107" i="24"/>
  <c r="T107" i="24"/>
  <c r="U107" i="24"/>
  <c r="V107" i="24"/>
  <c r="W107" i="24"/>
  <c r="X107" i="24"/>
  <c r="Y107" i="24"/>
  <c r="Z107" i="24"/>
  <c r="AA107" i="24"/>
  <c r="AB107" i="24"/>
  <c r="AD107" i="24"/>
  <c r="AE107" i="24"/>
  <c r="AF107" i="24"/>
  <c r="AH107" i="24"/>
  <c r="AI107" i="24"/>
  <c r="AJ107" i="24"/>
  <c r="AK107" i="24"/>
  <c r="B108" i="24"/>
  <c r="C108" i="24"/>
  <c r="D108" i="24"/>
  <c r="E108" i="24"/>
  <c r="F108" i="24"/>
  <c r="G108" i="24"/>
  <c r="I108" i="24"/>
  <c r="J108" i="24"/>
  <c r="K108" i="24"/>
  <c r="L108" i="24"/>
  <c r="M108" i="24"/>
  <c r="N108" i="24"/>
  <c r="O108" i="24"/>
  <c r="P108" i="24"/>
  <c r="Q108" i="24"/>
  <c r="R108" i="24"/>
  <c r="T108" i="24"/>
  <c r="U108" i="24"/>
  <c r="V108" i="24"/>
  <c r="W108" i="24"/>
  <c r="X108" i="24"/>
  <c r="Y108" i="24"/>
  <c r="Z108" i="24"/>
  <c r="AA108" i="24"/>
  <c r="AB108" i="24"/>
  <c r="AD108" i="24"/>
  <c r="AE108" i="24"/>
  <c r="AF108" i="24"/>
  <c r="AH108" i="24"/>
  <c r="AI108" i="24"/>
  <c r="AJ108" i="24"/>
  <c r="AK108" i="24"/>
  <c r="AL108" i="24"/>
  <c r="B109" i="24"/>
  <c r="C109" i="24"/>
  <c r="D109" i="24"/>
  <c r="E109" i="24"/>
  <c r="F109" i="24"/>
  <c r="G109" i="24"/>
  <c r="I109" i="24"/>
  <c r="J109" i="24"/>
  <c r="K109" i="24"/>
  <c r="L109" i="24"/>
  <c r="M109" i="24"/>
  <c r="N109" i="24"/>
  <c r="O109" i="24"/>
  <c r="P109" i="24"/>
  <c r="Q109" i="24"/>
  <c r="R109" i="24"/>
  <c r="T109" i="24"/>
  <c r="U109" i="24"/>
  <c r="V109" i="24"/>
  <c r="W109" i="24"/>
  <c r="X109" i="24"/>
  <c r="Y109" i="24"/>
  <c r="Z109" i="24"/>
  <c r="AA109" i="24"/>
  <c r="AB109" i="24"/>
  <c r="AD109" i="24"/>
  <c r="AE109" i="24"/>
  <c r="AF109" i="24"/>
  <c r="AH109" i="24"/>
  <c r="AI109" i="24"/>
  <c r="AJ109" i="24"/>
  <c r="AK109" i="24"/>
  <c r="AL109" i="24"/>
  <c r="B110" i="24"/>
  <c r="C110" i="24"/>
  <c r="D110" i="24"/>
  <c r="E110" i="24"/>
  <c r="F110" i="24"/>
  <c r="G110" i="24"/>
  <c r="I110" i="24"/>
  <c r="J110" i="24"/>
  <c r="K110" i="24"/>
  <c r="L110" i="24"/>
  <c r="M110" i="24"/>
  <c r="N110" i="24"/>
  <c r="O110" i="24"/>
  <c r="P110" i="24"/>
  <c r="Q110" i="24"/>
  <c r="R110" i="24"/>
  <c r="T110" i="24"/>
  <c r="U110" i="24"/>
  <c r="V110" i="24"/>
  <c r="W110" i="24"/>
  <c r="X110" i="24"/>
  <c r="Y110" i="24"/>
  <c r="Z110" i="24"/>
  <c r="AA110" i="24"/>
  <c r="AB110" i="24"/>
  <c r="AD110" i="24"/>
  <c r="AE110" i="24"/>
  <c r="AF110" i="24"/>
  <c r="AH110" i="24"/>
  <c r="AI110" i="24"/>
  <c r="AJ110" i="24"/>
  <c r="AK110" i="24"/>
  <c r="AL110" i="24"/>
  <c r="B111" i="24"/>
  <c r="C111" i="24"/>
  <c r="D111" i="24"/>
  <c r="E111" i="24"/>
  <c r="F111" i="24"/>
  <c r="G111" i="24"/>
  <c r="I111" i="24"/>
  <c r="J111" i="24"/>
  <c r="K111" i="24"/>
  <c r="L111" i="24"/>
  <c r="M111" i="24"/>
  <c r="N111" i="24"/>
  <c r="O111" i="24"/>
  <c r="P111" i="24"/>
  <c r="Q111" i="24"/>
  <c r="R111" i="24"/>
  <c r="T111" i="24"/>
  <c r="U111" i="24"/>
  <c r="V111" i="24"/>
  <c r="W111" i="24"/>
  <c r="X111" i="24"/>
  <c r="Y111" i="24"/>
  <c r="Z111" i="24"/>
  <c r="AA111" i="24"/>
  <c r="AB111" i="24"/>
  <c r="AD111" i="24"/>
  <c r="AE111" i="24"/>
  <c r="AF111" i="24"/>
  <c r="AH111" i="24"/>
  <c r="AI111" i="24"/>
  <c r="AJ111" i="24"/>
  <c r="AK111" i="24"/>
  <c r="B112" i="24"/>
  <c r="C112" i="24"/>
  <c r="D112" i="24"/>
  <c r="E112" i="24"/>
  <c r="F112" i="24"/>
  <c r="G112" i="24"/>
  <c r="I112" i="24"/>
  <c r="J112" i="24"/>
  <c r="K112" i="24"/>
  <c r="L112" i="24"/>
  <c r="M112" i="24"/>
  <c r="N112" i="24"/>
  <c r="O112" i="24"/>
  <c r="P112" i="24"/>
  <c r="Q112" i="24"/>
  <c r="R112" i="24"/>
  <c r="T112" i="24"/>
  <c r="U112" i="24"/>
  <c r="V112" i="24"/>
  <c r="W112" i="24"/>
  <c r="X112" i="24"/>
  <c r="Y112" i="24"/>
  <c r="Z112" i="24"/>
  <c r="AA112" i="24"/>
  <c r="AB112" i="24"/>
  <c r="AD112" i="24"/>
  <c r="AE112" i="24"/>
  <c r="AF112" i="24"/>
  <c r="AH112" i="24"/>
  <c r="AI112" i="24"/>
  <c r="AJ112" i="24"/>
  <c r="AK112" i="24"/>
  <c r="B113" i="24"/>
  <c r="C113" i="24"/>
  <c r="D113" i="24"/>
  <c r="E113" i="24"/>
  <c r="F113" i="24"/>
  <c r="G113" i="24"/>
  <c r="I113" i="24"/>
  <c r="J113" i="24"/>
  <c r="K113" i="24"/>
  <c r="L113" i="24"/>
  <c r="M113" i="24"/>
  <c r="N113" i="24"/>
  <c r="O113" i="24"/>
  <c r="P113" i="24"/>
  <c r="Q113" i="24"/>
  <c r="R113" i="24"/>
  <c r="T113" i="24"/>
  <c r="U113" i="24"/>
  <c r="V113" i="24"/>
  <c r="W113" i="24"/>
  <c r="X113" i="24"/>
  <c r="Y113" i="24"/>
  <c r="Z113" i="24"/>
  <c r="AA113" i="24"/>
  <c r="AB113" i="24"/>
  <c r="AD113" i="24"/>
  <c r="AE113" i="24"/>
  <c r="AF113" i="24"/>
  <c r="AH113" i="24"/>
  <c r="AI113" i="24"/>
  <c r="AJ113" i="24"/>
  <c r="AK113" i="24"/>
  <c r="AL113" i="24"/>
  <c r="B114" i="24"/>
  <c r="C114" i="24"/>
  <c r="D114" i="24"/>
  <c r="E114" i="24"/>
  <c r="F114" i="24"/>
  <c r="G114" i="24"/>
  <c r="I114" i="24"/>
  <c r="J114" i="24"/>
  <c r="K114" i="24"/>
  <c r="L114" i="24"/>
  <c r="M114" i="24"/>
  <c r="N114" i="24"/>
  <c r="O114" i="24"/>
  <c r="P114" i="24"/>
  <c r="Q114" i="24"/>
  <c r="R114" i="24"/>
  <c r="T114" i="24"/>
  <c r="U114" i="24"/>
  <c r="V114" i="24"/>
  <c r="W114" i="24"/>
  <c r="X114" i="24"/>
  <c r="Y114" i="24"/>
  <c r="Z114" i="24"/>
  <c r="AA114" i="24"/>
  <c r="AB114" i="24"/>
  <c r="AD114" i="24"/>
  <c r="AE114" i="24"/>
  <c r="AF114" i="24"/>
  <c r="AH114" i="24"/>
  <c r="AI114" i="24"/>
  <c r="AJ114" i="24"/>
  <c r="AK114" i="24"/>
  <c r="B115" i="24"/>
  <c r="C115" i="24"/>
  <c r="D115" i="24"/>
  <c r="E115" i="24"/>
  <c r="F115" i="24"/>
  <c r="G115" i="24"/>
  <c r="I115" i="24"/>
  <c r="J115" i="24"/>
  <c r="K115" i="24"/>
  <c r="L115" i="24"/>
  <c r="M115" i="24"/>
  <c r="N115" i="24"/>
  <c r="O115" i="24"/>
  <c r="P115" i="24"/>
  <c r="Q115" i="24"/>
  <c r="R115" i="24"/>
  <c r="T115" i="24"/>
  <c r="U115" i="24"/>
  <c r="V115" i="24"/>
  <c r="W115" i="24"/>
  <c r="X115" i="24"/>
  <c r="Y115" i="24"/>
  <c r="Z115" i="24"/>
  <c r="AA115" i="24"/>
  <c r="AB115" i="24"/>
  <c r="AD115" i="24"/>
  <c r="AE115" i="24"/>
  <c r="AF115" i="24"/>
  <c r="AH115" i="24"/>
  <c r="AI115" i="24"/>
  <c r="AJ115" i="24"/>
  <c r="AK115" i="24"/>
  <c r="B117" i="24"/>
  <c r="C117" i="24"/>
  <c r="D117" i="24"/>
  <c r="E117" i="24"/>
  <c r="F117" i="24"/>
  <c r="G117" i="24"/>
  <c r="I117" i="24"/>
  <c r="J117" i="24"/>
  <c r="K117" i="24"/>
  <c r="L117" i="24"/>
  <c r="M117" i="24"/>
  <c r="N117" i="24"/>
  <c r="O117" i="24"/>
  <c r="P117" i="24"/>
  <c r="Q117" i="24"/>
  <c r="R117" i="24"/>
  <c r="T117" i="24"/>
  <c r="U117" i="24"/>
  <c r="V117" i="24"/>
  <c r="W117" i="24"/>
  <c r="X117" i="24"/>
  <c r="Y117" i="24"/>
  <c r="Z117" i="24"/>
  <c r="AA117" i="24"/>
  <c r="AB117" i="24"/>
  <c r="AD117" i="24"/>
  <c r="AE117" i="24"/>
  <c r="AF117" i="24"/>
  <c r="AH117" i="24"/>
  <c r="AI117" i="24"/>
  <c r="AJ117" i="24"/>
  <c r="AK117" i="24"/>
  <c r="AL117" i="24"/>
  <c r="B118" i="24"/>
  <c r="C118" i="24"/>
  <c r="D118" i="24"/>
  <c r="E118" i="24"/>
  <c r="F118" i="24"/>
  <c r="G118" i="24"/>
  <c r="I118" i="24"/>
  <c r="J118" i="24"/>
  <c r="K118" i="24"/>
  <c r="L118" i="24"/>
  <c r="M118" i="24"/>
  <c r="N118" i="24"/>
  <c r="O118" i="24"/>
  <c r="P118" i="24"/>
  <c r="Q118" i="24"/>
  <c r="R118" i="24"/>
  <c r="T118" i="24"/>
  <c r="U118" i="24"/>
  <c r="V118" i="24"/>
  <c r="W118" i="24"/>
  <c r="X118" i="24"/>
  <c r="Y118" i="24"/>
  <c r="Z118" i="24"/>
  <c r="AA118" i="24"/>
  <c r="AB118" i="24"/>
  <c r="AD118" i="24"/>
  <c r="AE118" i="24"/>
  <c r="AF118" i="24"/>
  <c r="AH118" i="24"/>
  <c r="AI118" i="24"/>
  <c r="AJ118" i="24"/>
  <c r="AK118" i="24"/>
  <c r="AL118" i="24"/>
  <c r="B119" i="24"/>
  <c r="C119" i="24"/>
  <c r="D119" i="24"/>
  <c r="E119" i="24"/>
  <c r="F119" i="24"/>
  <c r="G119" i="24"/>
  <c r="I119" i="24"/>
  <c r="J119" i="24"/>
  <c r="K119" i="24"/>
  <c r="L119" i="24"/>
  <c r="M119" i="24"/>
  <c r="N119" i="24"/>
  <c r="O119" i="24"/>
  <c r="P119" i="24"/>
  <c r="Q119" i="24"/>
  <c r="R119" i="24"/>
  <c r="T119" i="24"/>
  <c r="U119" i="24"/>
  <c r="V119" i="24"/>
  <c r="W119" i="24"/>
  <c r="X119" i="24"/>
  <c r="Y119" i="24"/>
  <c r="Z119" i="24"/>
  <c r="AA119" i="24"/>
  <c r="AB119" i="24"/>
  <c r="AD119" i="24"/>
  <c r="AE119" i="24"/>
  <c r="AF119" i="24"/>
  <c r="AH119" i="24"/>
  <c r="AI119" i="24"/>
  <c r="AJ119" i="24"/>
  <c r="AK119" i="24"/>
  <c r="AL119" i="24"/>
  <c r="B120" i="24"/>
  <c r="C120" i="24"/>
  <c r="D120" i="24"/>
  <c r="E120" i="24"/>
  <c r="F120" i="24"/>
  <c r="G120" i="24"/>
  <c r="I120" i="24"/>
  <c r="J120" i="24"/>
  <c r="K120" i="24"/>
  <c r="L120" i="24"/>
  <c r="M120" i="24"/>
  <c r="N120" i="24"/>
  <c r="O120" i="24"/>
  <c r="P120" i="24"/>
  <c r="Q120" i="24"/>
  <c r="R120" i="24"/>
  <c r="T120" i="24"/>
  <c r="U120" i="24"/>
  <c r="V120" i="24"/>
  <c r="W120" i="24"/>
  <c r="X120" i="24"/>
  <c r="Y120" i="24"/>
  <c r="Z120" i="24"/>
  <c r="AA120" i="24"/>
  <c r="AB120" i="24"/>
  <c r="AD120" i="24"/>
  <c r="AE120" i="24"/>
  <c r="AF120" i="24"/>
  <c r="AH120" i="24"/>
  <c r="AI120" i="24"/>
  <c r="AJ120" i="24"/>
  <c r="AK120" i="24"/>
  <c r="AL120" i="24"/>
  <c r="B121" i="24"/>
  <c r="C121" i="24"/>
  <c r="D121" i="24"/>
  <c r="E121" i="24"/>
  <c r="F121" i="24"/>
  <c r="G121" i="24"/>
  <c r="I121" i="24"/>
  <c r="J121" i="24"/>
  <c r="K121" i="24"/>
  <c r="L121" i="24"/>
  <c r="M121" i="24"/>
  <c r="N121" i="24"/>
  <c r="O121" i="24"/>
  <c r="P121" i="24"/>
  <c r="Q121" i="24"/>
  <c r="R121" i="24"/>
  <c r="T121" i="24"/>
  <c r="U121" i="24"/>
  <c r="V121" i="24"/>
  <c r="W121" i="24"/>
  <c r="X121" i="24"/>
  <c r="Y121" i="24"/>
  <c r="Z121" i="24"/>
  <c r="AA121" i="24"/>
  <c r="AB121" i="24"/>
  <c r="AD121" i="24"/>
  <c r="AE121" i="24"/>
  <c r="AF121" i="24"/>
  <c r="AH121" i="24"/>
  <c r="AI121" i="24"/>
  <c r="AJ121" i="24"/>
  <c r="AK121" i="24"/>
  <c r="AL121" i="24"/>
  <c r="B122" i="24"/>
  <c r="C122" i="24"/>
  <c r="D122" i="24"/>
  <c r="E122" i="24"/>
  <c r="F122" i="24"/>
  <c r="G122" i="24"/>
  <c r="I122" i="24"/>
  <c r="J122" i="24"/>
  <c r="K122" i="24"/>
  <c r="L122" i="24"/>
  <c r="M122" i="24"/>
  <c r="N122" i="24"/>
  <c r="O122" i="24"/>
  <c r="P122" i="24"/>
  <c r="Q122" i="24"/>
  <c r="R122" i="24"/>
  <c r="T122" i="24"/>
  <c r="U122" i="24"/>
  <c r="V122" i="24"/>
  <c r="W122" i="24"/>
  <c r="X122" i="24"/>
  <c r="Y122" i="24"/>
  <c r="Z122" i="24"/>
  <c r="AA122" i="24"/>
  <c r="AB122" i="24"/>
  <c r="AD122" i="24"/>
  <c r="AE122" i="24"/>
  <c r="AF122" i="24"/>
  <c r="AH122" i="24"/>
  <c r="AI122" i="24"/>
  <c r="AJ122" i="24"/>
  <c r="AK122" i="24"/>
  <c r="AL122" i="24"/>
  <c r="B123" i="24"/>
  <c r="C123" i="24"/>
  <c r="D123" i="24"/>
  <c r="E123" i="24"/>
  <c r="F123" i="24"/>
  <c r="G123" i="24"/>
  <c r="I123" i="24"/>
  <c r="J123" i="24"/>
  <c r="K123" i="24"/>
  <c r="L123" i="24"/>
  <c r="M123" i="24"/>
  <c r="N123" i="24"/>
  <c r="O123" i="24"/>
  <c r="P123" i="24"/>
  <c r="Q123" i="24"/>
  <c r="R123" i="24"/>
  <c r="T123" i="24"/>
  <c r="U123" i="24"/>
  <c r="V123" i="24"/>
  <c r="W123" i="24"/>
  <c r="X123" i="24"/>
  <c r="Y123" i="24"/>
  <c r="Z123" i="24"/>
  <c r="AA123" i="24"/>
  <c r="AB123" i="24"/>
  <c r="AD123" i="24"/>
  <c r="AE123" i="24"/>
  <c r="AF123" i="24"/>
  <c r="AH123" i="24"/>
  <c r="AI123" i="24"/>
  <c r="AJ123" i="24"/>
  <c r="AK123" i="24"/>
  <c r="AL123" i="24"/>
  <c r="B124" i="24"/>
  <c r="C124" i="24"/>
  <c r="D124" i="24"/>
  <c r="E124" i="24"/>
  <c r="F124" i="24"/>
  <c r="G124" i="24"/>
  <c r="I124" i="24"/>
  <c r="J124" i="24"/>
  <c r="K124" i="24"/>
  <c r="L124" i="24"/>
  <c r="M124" i="24"/>
  <c r="N124" i="24"/>
  <c r="O124" i="24"/>
  <c r="P124" i="24"/>
  <c r="Q124" i="24"/>
  <c r="R124" i="24"/>
  <c r="T124" i="24"/>
  <c r="U124" i="24"/>
  <c r="V124" i="24"/>
  <c r="W124" i="24"/>
  <c r="X124" i="24"/>
  <c r="Y124" i="24"/>
  <c r="Z124" i="24"/>
  <c r="AA124" i="24"/>
  <c r="AB124" i="24"/>
  <c r="AD124" i="24"/>
  <c r="AE124" i="24"/>
  <c r="AF124" i="24"/>
  <c r="AH124" i="24"/>
  <c r="AI124" i="24"/>
  <c r="AJ124" i="24"/>
  <c r="AK124" i="24"/>
  <c r="AL124" i="24"/>
  <c r="B125" i="24"/>
  <c r="C125" i="24"/>
  <c r="D125" i="24"/>
  <c r="E125" i="24"/>
  <c r="F125" i="24"/>
  <c r="G125" i="24"/>
  <c r="I125" i="24"/>
  <c r="J125" i="24"/>
  <c r="K125" i="24"/>
  <c r="L125" i="24"/>
  <c r="M125" i="24"/>
  <c r="N125" i="24"/>
  <c r="O125" i="24"/>
  <c r="P125" i="24"/>
  <c r="Q125" i="24"/>
  <c r="R125" i="24"/>
  <c r="T125" i="24"/>
  <c r="U125" i="24"/>
  <c r="V125" i="24"/>
  <c r="W125" i="24"/>
  <c r="X125" i="24"/>
  <c r="Y125" i="24"/>
  <c r="Z125" i="24"/>
  <c r="AA125" i="24"/>
  <c r="AB125" i="24"/>
  <c r="AD125" i="24"/>
  <c r="AE125" i="24"/>
  <c r="AF125" i="24"/>
  <c r="AH125" i="24"/>
  <c r="AI125" i="24"/>
  <c r="AJ125" i="24"/>
  <c r="AK125" i="24"/>
  <c r="AL125" i="24"/>
  <c r="B127" i="24"/>
  <c r="C127" i="24"/>
  <c r="D127" i="24"/>
  <c r="E127" i="24"/>
  <c r="F127" i="24"/>
  <c r="G127" i="24"/>
  <c r="I127" i="24"/>
  <c r="J127" i="24"/>
  <c r="K127" i="24"/>
  <c r="L127" i="24"/>
  <c r="M127" i="24"/>
  <c r="N127" i="24"/>
  <c r="O127" i="24"/>
  <c r="P127" i="24"/>
  <c r="Q127" i="24"/>
  <c r="R127" i="24"/>
  <c r="T127" i="24"/>
  <c r="U127" i="24"/>
  <c r="V127" i="24"/>
  <c r="W127" i="24"/>
  <c r="X127" i="24"/>
  <c r="Y127" i="24"/>
  <c r="Z127" i="24"/>
  <c r="AA127" i="24"/>
  <c r="AB127" i="24"/>
  <c r="AD127" i="24"/>
  <c r="AE127" i="24"/>
  <c r="AF127" i="24"/>
  <c r="AH127" i="24"/>
  <c r="AI127" i="24"/>
  <c r="AJ127" i="24"/>
  <c r="AK127" i="24"/>
  <c r="AL127" i="24"/>
  <c r="B128" i="24"/>
  <c r="C128" i="24"/>
  <c r="D128" i="24"/>
  <c r="E128" i="24"/>
  <c r="F128" i="24"/>
  <c r="G128" i="24"/>
  <c r="I128" i="24"/>
  <c r="J128" i="24"/>
  <c r="K128" i="24"/>
  <c r="L128" i="24"/>
  <c r="M128" i="24"/>
  <c r="N128" i="24"/>
  <c r="O128" i="24"/>
  <c r="P128" i="24"/>
  <c r="Q128" i="24"/>
  <c r="R128" i="24"/>
  <c r="T128" i="24"/>
  <c r="U128" i="24"/>
  <c r="V128" i="24"/>
  <c r="W128" i="24"/>
  <c r="X128" i="24"/>
  <c r="Y128" i="24"/>
  <c r="Z128" i="24"/>
  <c r="AA128" i="24"/>
  <c r="AB128" i="24"/>
  <c r="AD128" i="24"/>
  <c r="AE128" i="24"/>
  <c r="AF128" i="24"/>
  <c r="AH128" i="24"/>
  <c r="AI128" i="24"/>
  <c r="AJ128" i="24"/>
  <c r="AK128" i="24"/>
  <c r="AL128" i="24"/>
  <c r="B129" i="24"/>
  <c r="C129" i="24"/>
  <c r="D129" i="24"/>
  <c r="E129" i="24"/>
  <c r="F129" i="24"/>
  <c r="G129" i="24"/>
  <c r="I129" i="24"/>
  <c r="J129" i="24"/>
  <c r="K129" i="24"/>
  <c r="L129" i="24"/>
  <c r="M129" i="24"/>
  <c r="N129" i="24"/>
  <c r="O129" i="24"/>
  <c r="P129" i="24"/>
  <c r="Q129" i="24"/>
  <c r="R129" i="24"/>
  <c r="T129" i="24"/>
  <c r="U129" i="24"/>
  <c r="V129" i="24"/>
  <c r="W129" i="24"/>
  <c r="X129" i="24"/>
  <c r="Y129" i="24"/>
  <c r="Z129" i="24"/>
  <c r="AA129" i="24"/>
  <c r="AB129" i="24"/>
  <c r="AD129" i="24"/>
  <c r="AE129" i="24"/>
  <c r="AF129" i="24"/>
  <c r="AH129" i="24"/>
  <c r="AI129" i="24"/>
  <c r="AJ129" i="24"/>
  <c r="AK129" i="24"/>
  <c r="AL129" i="24"/>
  <c r="B130" i="24"/>
  <c r="C130" i="24"/>
  <c r="D130" i="24"/>
  <c r="E130" i="24"/>
  <c r="F130" i="24"/>
  <c r="G130" i="24"/>
  <c r="I130" i="24"/>
  <c r="J130" i="24"/>
  <c r="K130" i="24"/>
  <c r="L130" i="24"/>
  <c r="M130" i="24"/>
  <c r="N130" i="24"/>
  <c r="O130" i="24"/>
  <c r="P130" i="24"/>
  <c r="Q130" i="24"/>
  <c r="R130" i="24"/>
  <c r="T130" i="24"/>
  <c r="U130" i="24"/>
  <c r="V130" i="24"/>
  <c r="W130" i="24"/>
  <c r="X130" i="24"/>
  <c r="Y130" i="24"/>
  <c r="Z130" i="24"/>
  <c r="AA130" i="24"/>
  <c r="AB130" i="24"/>
  <c r="AD130" i="24"/>
  <c r="AE130" i="24"/>
  <c r="AF130" i="24"/>
  <c r="AH130" i="24"/>
  <c r="AI130" i="24"/>
  <c r="AJ130" i="24"/>
  <c r="AK130" i="24"/>
  <c r="AL130" i="24"/>
  <c r="B131" i="24"/>
  <c r="C131" i="24"/>
  <c r="D131" i="24"/>
  <c r="E131" i="24"/>
  <c r="F131" i="24"/>
  <c r="G131" i="24"/>
  <c r="I131" i="24"/>
  <c r="J131" i="24"/>
  <c r="K131" i="24"/>
  <c r="L131" i="24"/>
  <c r="M131" i="24"/>
  <c r="N131" i="24"/>
  <c r="O131" i="24"/>
  <c r="P131" i="24"/>
  <c r="Q131" i="24"/>
  <c r="R131" i="24"/>
  <c r="T131" i="24"/>
  <c r="U131" i="24"/>
  <c r="V131" i="24"/>
  <c r="W131" i="24"/>
  <c r="X131" i="24"/>
  <c r="Y131" i="24"/>
  <c r="Z131" i="24"/>
  <c r="AA131" i="24"/>
  <c r="AB131" i="24"/>
  <c r="AD131" i="24"/>
  <c r="AE131" i="24"/>
  <c r="AF131" i="24"/>
  <c r="AH131" i="24"/>
  <c r="AI131" i="24"/>
  <c r="AJ131" i="24"/>
  <c r="AK131" i="24"/>
  <c r="AL131" i="24"/>
  <c r="B132" i="24"/>
  <c r="C132" i="24"/>
  <c r="D132" i="24"/>
  <c r="E132" i="24"/>
  <c r="F132" i="24"/>
  <c r="G132" i="24"/>
  <c r="I132" i="24"/>
  <c r="J132" i="24"/>
  <c r="K132" i="24"/>
  <c r="L132" i="24"/>
  <c r="M132" i="24"/>
  <c r="N132" i="24"/>
  <c r="O132" i="24"/>
  <c r="P132" i="24"/>
  <c r="Q132" i="24"/>
  <c r="R132" i="24"/>
  <c r="T132" i="24"/>
  <c r="U132" i="24"/>
  <c r="V132" i="24"/>
  <c r="W132" i="24"/>
  <c r="X132" i="24"/>
  <c r="Y132" i="24"/>
  <c r="Z132" i="24"/>
  <c r="AA132" i="24"/>
  <c r="AB132" i="24"/>
  <c r="AD132" i="24"/>
  <c r="AE132" i="24"/>
  <c r="AF132" i="24"/>
  <c r="AH132" i="24"/>
  <c r="AI132" i="24"/>
  <c r="AJ132" i="24"/>
  <c r="AK132" i="24"/>
  <c r="AL132" i="24"/>
  <c r="B133" i="24"/>
  <c r="C133" i="24"/>
  <c r="D133" i="24"/>
  <c r="E133" i="24"/>
  <c r="F133" i="24"/>
  <c r="G133" i="24"/>
  <c r="I133" i="24"/>
  <c r="J133" i="24"/>
  <c r="K133" i="24"/>
  <c r="L133" i="24"/>
  <c r="M133" i="24"/>
  <c r="N133" i="24"/>
  <c r="O133" i="24"/>
  <c r="P133" i="24"/>
  <c r="Q133" i="24"/>
  <c r="R133" i="24"/>
  <c r="T133" i="24"/>
  <c r="U133" i="24"/>
  <c r="V133" i="24"/>
  <c r="W133" i="24"/>
  <c r="X133" i="24"/>
  <c r="Y133" i="24"/>
  <c r="Z133" i="24"/>
  <c r="AA133" i="24"/>
  <c r="AB133" i="24"/>
  <c r="AD133" i="24"/>
  <c r="AE133" i="24"/>
  <c r="AF133" i="24"/>
  <c r="AH133" i="24"/>
  <c r="AI133" i="24"/>
  <c r="AJ133" i="24"/>
  <c r="AK133" i="24"/>
  <c r="AL133" i="24"/>
  <c r="B134" i="24"/>
  <c r="C134" i="24"/>
  <c r="D134" i="24"/>
  <c r="E134" i="24"/>
  <c r="F134" i="24"/>
  <c r="G134" i="24"/>
  <c r="I134" i="24"/>
  <c r="J134" i="24"/>
  <c r="K134" i="24"/>
  <c r="L134" i="24"/>
  <c r="M134" i="24"/>
  <c r="N134" i="24"/>
  <c r="O134" i="24"/>
  <c r="P134" i="24"/>
  <c r="Q134" i="24"/>
  <c r="R134" i="24"/>
  <c r="T134" i="24"/>
  <c r="U134" i="24"/>
  <c r="V134" i="24"/>
  <c r="W134" i="24"/>
  <c r="X134" i="24"/>
  <c r="Y134" i="24"/>
  <c r="Z134" i="24"/>
  <c r="AA134" i="24"/>
  <c r="AB134" i="24"/>
  <c r="AD134" i="24"/>
  <c r="AE134" i="24"/>
  <c r="AF134" i="24"/>
  <c r="AH134" i="24"/>
  <c r="AI134" i="24"/>
  <c r="AJ134" i="24"/>
  <c r="AK134" i="24"/>
  <c r="AL134" i="24"/>
  <c r="B135" i="24"/>
  <c r="C135" i="24"/>
  <c r="D135" i="24"/>
  <c r="E135" i="24"/>
  <c r="F135" i="24"/>
  <c r="G135" i="24"/>
  <c r="I135" i="24"/>
  <c r="J135" i="24"/>
  <c r="K135" i="24"/>
  <c r="L135" i="24"/>
  <c r="M135" i="24"/>
  <c r="N135" i="24"/>
  <c r="O135" i="24"/>
  <c r="P135" i="24"/>
  <c r="Q135" i="24"/>
  <c r="R135" i="24"/>
  <c r="T135" i="24"/>
  <c r="U135" i="24"/>
  <c r="V135" i="24"/>
  <c r="W135" i="24"/>
  <c r="X135" i="24"/>
  <c r="Y135" i="24"/>
  <c r="Z135" i="24"/>
  <c r="AA135" i="24"/>
  <c r="AB135" i="24"/>
  <c r="AD135" i="24"/>
  <c r="AE135" i="24"/>
  <c r="AF135" i="24"/>
  <c r="AH135" i="24"/>
  <c r="AI135" i="24"/>
  <c r="AJ135" i="24"/>
  <c r="AK135" i="24"/>
  <c r="AL135" i="24"/>
  <c r="AI379" i="24" l="1"/>
  <c r="AD379" i="24"/>
  <c r="Y379" i="24"/>
  <c r="U379" i="24"/>
  <c r="P379" i="24"/>
  <c r="L379" i="24"/>
  <c r="G379" i="24"/>
  <c r="C379" i="24"/>
  <c r="AL379" i="24"/>
  <c r="AH379" i="24"/>
  <c r="AB379" i="24"/>
  <c r="X379" i="24"/>
  <c r="T379" i="24"/>
  <c r="O379" i="24"/>
  <c r="K379" i="24"/>
  <c r="F379" i="24"/>
  <c r="B379" i="24"/>
  <c r="AK379" i="24"/>
  <c r="AF379" i="24"/>
  <c r="AA379" i="24"/>
  <c r="W379" i="24"/>
  <c r="R379" i="24"/>
  <c r="N379" i="24"/>
  <c r="J379" i="24"/>
  <c r="E379" i="24"/>
  <c r="AJ379" i="24"/>
  <c r="AE379" i="24"/>
  <c r="Z379" i="24"/>
  <c r="V379" i="24"/>
  <c r="Q379" i="24"/>
  <c r="M379" i="24"/>
  <c r="I379" i="24"/>
  <c r="D379" i="24"/>
  <c r="AG134" i="24"/>
  <c r="AC134" i="24"/>
  <c r="AG130" i="24"/>
  <c r="AC130" i="24"/>
  <c r="AG125" i="24"/>
  <c r="AC125" i="24"/>
  <c r="AG121" i="24"/>
  <c r="AC121" i="24"/>
  <c r="AG117" i="24"/>
  <c r="AC117" i="24"/>
  <c r="AG112" i="24"/>
  <c r="AG108" i="24"/>
  <c r="AC108" i="24"/>
  <c r="AG104" i="24"/>
  <c r="AC112" i="24"/>
  <c r="AC104" i="24"/>
  <c r="AG135" i="24"/>
  <c r="AC135" i="24"/>
  <c r="AG131" i="24"/>
  <c r="AC131" i="24"/>
  <c r="AG127" i="24"/>
  <c r="AC127" i="24"/>
  <c r="AG122" i="24"/>
  <c r="AC122" i="24"/>
  <c r="AG118" i="24"/>
  <c r="AC118" i="24"/>
  <c r="AG113" i="24"/>
  <c r="AC113" i="24"/>
  <c r="AG109" i="24"/>
  <c r="AC109" i="24"/>
  <c r="AG105" i="24"/>
  <c r="AC105" i="24"/>
  <c r="AG133" i="24"/>
  <c r="AG129" i="24"/>
  <c r="AG124" i="24"/>
  <c r="AC120" i="24"/>
  <c r="AG115" i="24"/>
  <c r="AC111" i="24"/>
  <c r="AG107" i="24"/>
  <c r="AG103" i="24"/>
  <c r="AC133" i="24"/>
  <c r="AC129" i="24"/>
  <c r="AC124" i="24"/>
  <c r="AG120" i="24"/>
  <c r="AC115" i="24"/>
  <c r="AG111" i="24"/>
  <c r="AC107" i="24"/>
  <c r="AC103" i="24"/>
  <c r="AG132" i="24"/>
  <c r="AC132" i="24"/>
  <c r="AG128" i="24"/>
  <c r="AC128" i="24"/>
  <c r="AG123" i="24"/>
  <c r="AC123" i="24"/>
  <c r="AG119" i="24"/>
  <c r="AC119" i="24"/>
  <c r="AG114" i="24"/>
  <c r="AC114" i="24"/>
  <c r="AG110" i="24"/>
  <c r="AC110" i="24"/>
  <c r="AG106" i="24"/>
  <c r="AC106" i="24"/>
  <c r="AG102" i="24"/>
  <c r="AC102" i="24"/>
  <c r="H108" i="24"/>
  <c r="S124" i="24"/>
  <c r="H121" i="24"/>
  <c r="H125" i="24"/>
  <c r="H112" i="24"/>
  <c r="H134" i="24"/>
  <c r="S132" i="24"/>
  <c r="S128" i="24"/>
  <c r="S123" i="24"/>
  <c r="S119" i="24"/>
  <c r="H118" i="24"/>
  <c r="S114" i="24"/>
  <c r="S111" i="24"/>
  <c r="S110" i="24"/>
  <c r="S106" i="24"/>
  <c r="H105" i="24"/>
  <c r="S102" i="24"/>
  <c r="H135" i="24"/>
  <c r="S129" i="24"/>
  <c r="H113" i="24"/>
  <c r="S133" i="24"/>
  <c r="H131" i="24"/>
  <c r="H127" i="24"/>
  <c r="H122" i="24"/>
  <c r="S120" i="24"/>
  <c r="S115" i="24"/>
  <c r="H109" i="24"/>
  <c r="S107" i="24"/>
  <c r="S103" i="24"/>
  <c r="S125" i="24"/>
  <c r="H123" i="24"/>
  <c r="S121" i="24"/>
  <c r="H119" i="24"/>
  <c r="S117" i="24"/>
  <c r="H114" i="24"/>
  <c r="S112" i="24"/>
  <c r="H110" i="24"/>
  <c r="S108" i="24"/>
  <c r="H106" i="24"/>
  <c r="S104" i="24"/>
  <c r="H102" i="24"/>
  <c r="S134" i="24"/>
  <c r="S130" i="24"/>
  <c r="S127" i="24"/>
  <c r="S118" i="24"/>
  <c r="H117" i="24"/>
  <c r="S113" i="24"/>
  <c r="S105" i="24"/>
  <c r="H104" i="24"/>
  <c r="H120" i="24"/>
  <c r="H115" i="24"/>
  <c r="H111" i="24"/>
  <c r="S109" i="24"/>
  <c r="H107" i="24"/>
  <c r="H103" i="24"/>
  <c r="H132" i="24"/>
  <c r="H128" i="24"/>
  <c r="H130" i="24"/>
  <c r="S135" i="24"/>
  <c r="H133" i="24"/>
  <c r="S131" i="24"/>
  <c r="H129" i="24"/>
  <c r="H124" i="24"/>
  <c r="S122" i="24"/>
  <c r="AC379" i="24" l="1"/>
  <c r="AG379" i="24"/>
  <c r="H379" i="24"/>
  <c r="S379" i="24"/>
  <c r="AC8" i="24"/>
  <c r="AG8" i="24" l="1"/>
</calcChain>
</file>

<file path=xl/sharedStrings.xml><?xml version="1.0" encoding="utf-8"?>
<sst xmlns="http://schemas.openxmlformats.org/spreadsheetml/2006/main" count="1091" uniqueCount="487">
  <si>
    <t>LIBRARY</t>
  </si>
  <si>
    <t>Adults</t>
  </si>
  <si>
    <t>Children</t>
  </si>
  <si>
    <t>Total</t>
  </si>
  <si>
    <t>Afrikaans</t>
  </si>
  <si>
    <t>English</t>
  </si>
  <si>
    <t>Non-</t>
  </si>
  <si>
    <t>fiction</t>
  </si>
  <si>
    <t>Periodi-</t>
  </si>
  <si>
    <t>cals</t>
  </si>
  <si>
    <t>TOTAL</t>
  </si>
  <si>
    <t>MEMBERSHIP</t>
  </si>
  <si>
    <t>CIRCULATION OF AUDIO-VISUAL MATERIAL</t>
  </si>
  <si>
    <t>Videos</t>
  </si>
  <si>
    <t>Audio</t>
  </si>
  <si>
    <t>Books</t>
  </si>
  <si>
    <t>isiXhosa</t>
  </si>
  <si>
    <t>DVDs</t>
  </si>
  <si>
    <t>Female</t>
  </si>
  <si>
    <t>Male</t>
  </si>
  <si>
    <t>Member-</t>
  </si>
  <si>
    <t>ship</t>
  </si>
  <si>
    <t>ILL / IMPALA</t>
  </si>
  <si>
    <t>Own</t>
  </si>
  <si>
    <t>requests</t>
  </si>
  <si>
    <t>Supplied</t>
  </si>
  <si>
    <t>to</t>
  </si>
  <si>
    <t>Photo-
copies</t>
  </si>
  <si>
    <t>Gate
Counts</t>
  </si>
  <si>
    <t>Library for the Blind</t>
  </si>
  <si>
    <t>OVERDRIVE / LIBBY</t>
  </si>
  <si>
    <t>ICT Only</t>
  </si>
  <si>
    <t>BOOK CIRCULATION</t>
  </si>
  <si>
    <t>ADULTS</t>
  </si>
  <si>
    <t>CHILDREN</t>
  </si>
  <si>
    <t>Ebooks</t>
  </si>
  <si>
    <t>CIRCULATION</t>
  </si>
  <si>
    <t>Perio-</t>
  </si>
  <si>
    <t>dicals</t>
  </si>
  <si>
    <t>Provisional Entries 
(n.a.)</t>
  </si>
  <si>
    <t>Audio Books</t>
  </si>
  <si>
    <t>Compact discs (CDs)</t>
  </si>
  <si>
    <t>Circulation 
of ICT computers</t>
  </si>
  <si>
    <t>Beaufort West</t>
  </si>
  <si>
    <t>Beaufort West Mun.</t>
  </si>
  <si>
    <t>KwaMandlenkosi</t>
  </si>
  <si>
    <t>Merweville</t>
  </si>
  <si>
    <t>Mimosa</t>
  </si>
  <si>
    <t>Murraysburg</t>
  </si>
  <si>
    <t>Nelspoort</t>
  </si>
  <si>
    <t>Laingsburg Mun.</t>
  </si>
  <si>
    <t xml:space="preserve">Goldnerville </t>
  </si>
  <si>
    <t>Laingsburg</t>
  </si>
  <si>
    <t xml:space="preserve">Matjiesfontein </t>
  </si>
  <si>
    <t xml:space="preserve">Vleiland </t>
  </si>
  <si>
    <t>Prince Albert Mun.</t>
  </si>
  <si>
    <t>Klaarstroom</t>
  </si>
  <si>
    <t>Leeu-Gamka</t>
  </si>
  <si>
    <t>Prince Albert</t>
  </si>
  <si>
    <t>Prince Albert Thusong</t>
  </si>
  <si>
    <t>April 2025 to March 2026</t>
  </si>
  <si>
    <t>George</t>
  </si>
  <si>
    <t>George Mun.</t>
  </si>
  <si>
    <t>Blanco</t>
  </si>
  <si>
    <t>Conville</t>
  </si>
  <si>
    <t>Pacaltsdorp</t>
  </si>
  <si>
    <t>Thembalethu</t>
  </si>
  <si>
    <t>Touwsranten</t>
  </si>
  <si>
    <t>Waboomskraal</t>
  </si>
  <si>
    <t>Knysna Mun.</t>
  </si>
  <si>
    <t xml:space="preserve">Brackenhill </t>
  </si>
  <si>
    <t xml:space="preserve">Fairview </t>
  </si>
  <si>
    <t>Hornlee</t>
  </si>
  <si>
    <t>Karatara</t>
  </si>
  <si>
    <t>Khayalethu</t>
  </si>
  <si>
    <t>Knysna</t>
  </si>
  <si>
    <t>Leisure Isle</t>
  </si>
  <si>
    <t>Masifunde</t>
  </si>
  <si>
    <t>Rheenendal</t>
  </si>
  <si>
    <t>Rudolf Balie Memorial</t>
  </si>
  <si>
    <t>Sedgefield</t>
  </si>
  <si>
    <t>Smutsville</t>
  </si>
  <si>
    <t>Bitou Mun.</t>
  </si>
  <si>
    <t>Green Valley</t>
  </si>
  <si>
    <t>Kranshoek</t>
  </si>
  <si>
    <t>Kurland</t>
  </si>
  <si>
    <t>KwaNokuthula</t>
  </si>
  <si>
    <t>New Horizons</t>
  </si>
  <si>
    <t>Plettenberg Bay</t>
  </si>
  <si>
    <t>Mossel Bay</t>
  </si>
  <si>
    <t>Hessequa Mun.</t>
  </si>
  <si>
    <t>Albertinia</t>
  </si>
  <si>
    <t>Brakfontein</t>
  </si>
  <si>
    <t>Duivenhoks</t>
  </si>
  <si>
    <t>Gouritsmond</t>
  </si>
  <si>
    <t>Heidelberg</t>
  </si>
  <si>
    <t>Melkhoutfontein</t>
  </si>
  <si>
    <t xml:space="preserve">Molenrivier </t>
  </si>
  <si>
    <t>Protea</t>
  </si>
  <si>
    <t>Riversdal</t>
  </si>
  <si>
    <t>Slangrivier</t>
  </si>
  <si>
    <t>Still Bay</t>
  </si>
  <si>
    <t>Vermaaklikheid</t>
  </si>
  <si>
    <t xml:space="preserve">Vondeling </t>
  </si>
  <si>
    <t>Mossel Bay Mun.</t>
  </si>
  <si>
    <t>Brandwag</t>
  </si>
  <si>
    <t>Buisplaas</t>
  </si>
  <si>
    <t>D'Almeida</t>
  </si>
  <si>
    <t>Ellen van Rensburg</t>
  </si>
  <si>
    <t>Friemersheim</t>
  </si>
  <si>
    <t>Greenhaven</t>
  </si>
  <si>
    <t>Hartenbos</t>
  </si>
  <si>
    <t>Herbertsdale</t>
  </si>
  <si>
    <t xml:space="preserve">Jonkersberg </t>
  </si>
  <si>
    <t>KwaNonqaba</t>
  </si>
  <si>
    <t xml:space="preserve">Sonskyn Vallei </t>
  </si>
  <si>
    <t xml:space="preserve">Toekoms </t>
  </si>
  <si>
    <t xml:space="preserve">Ruitersbos </t>
  </si>
  <si>
    <t>Kannaland Mun.</t>
  </si>
  <si>
    <t>Bergsig</t>
  </si>
  <si>
    <t>Calitzdorp</t>
  </si>
  <si>
    <t>Hoeko</t>
  </si>
  <si>
    <t>Ladismith</t>
  </si>
  <si>
    <t>Vanwyksdorp</t>
  </si>
  <si>
    <t>Zoar</t>
  </si>
  <si>
    <t>Oudtshoorn Mun.</t>
  </si>
  <si>
    <t>Bongolethu</t>
  </si>
  <si>
    <t>Bridgton</t>
  </si>
  <si>
    <t>CJ Langenhoven</t>
  </si>
  <si>
    <t>De Rust</t>
  </si>
  <si>
    <t>Dysselsdorp</t>
  </si>
  <si>
    <t>Rose Valley</t>
  </si>
  <si>
    <t xml:space="preserve">Volmoed </t>
  </si>
  <si>
    <t>Avontuur</t>
  </si>
  <si>
    <t>Haarlem</t>
  </si>
  <si>
    <t xml:space="preserve">Noll </t>
  </si>
  <si>
    <t>Uniondale</t>
  </si>
  <si>
    <t>Saldanha</t>
  </si>
  <si>
    <t>Aurora</t>
  </si>
  <si>
    <t>Berghoff</t>
  </si>
  <si>
    <t xml:space="preserve">Bettie Julius </t>
  </si>
  <si>
    <t>Dwarskersbos</t>
  </si>
  <si>
    <t>Eendekuil</t>
  </si>
  <si>
    <t>Goedverwacht</t>
  </si>
  <si>
    <t>L.B.Wernich</t>
  </si>
  <si>
    <t>Noordhoek</t>
  </si>
  <si>
    <t>Piketberg</t>
  </si>
  <si>
    <t>Porterville</t>
  </si>
  <si>
    <t>Redelinghuys</t>
  </si>
  <si>
    <t>Velddrif</t>
  </si>
  <si>
    <t>Versfeld</t>
  </si>
  <si>
    <t>Wittewater</t>
  </si>
  <si>
    <t>Diazville</t>
  </si>
  <si>
    <t>Harold Krumm</t>
  </si>
  <si>
    <t>Hopefield</t>
  </si>
  <si>
    <t>Laingville</t>
  </si>
  <si>
    <t>Langebaan</t>
  </si>
  <si>
    <t>Paternoster</t>
  </si>
  <si>
    <t>St Helena Bay</t>
  </si>
  <si>
    <t>Vredenburg</t>
  </si>
  <si>
    <t>Abbotsdale</t>
  </si>
  <si>
    <t>Chatsworth</t>
  </si>
  <si>
    <t>Darling</t>
  </si>
  <si>
    <t>Darling-Noord</t>
  </si>
  <si>
    <t>Malmesbury</t>
  </si>
  <si>
    <t>Moorreesburg</t>
  </si>
  <si>
    <t>Riebeek-Kasteel</t>
  </si>
  <si>
    <t>Riebeek-Wes</t>
  </si>
  <si>
    <t>Wesbank</t>
  </si>
  <si>
    <t>Stellenbosch</t>
  </si>
  <si>
    <t>Bergendal</t>
  </si>
  <si>
    <t>Bergrivier</t>
  </si>
  <si>
    <t>Chicago</t>
  </si>
  <si>
    <t>Drakenstein</t>
  </si>
  <si>
    <t>Gouda</t>
  </si>
  <si>
    <t>Groenberg</t>
  </si>
  <si>
    <t>Groenheuwel</t>
  </si>
  <si>
    <t>Hermon</t>
  </si>
  <si>
    <t>Klein-Drakenstein</t>
  </si>
  <si>
    <t>Mbekweni</t>
  </si>
  <si>
    <t>Nieuwe Drift</t>
  </si>
  <si>
    <t>Paarl</t>
  </si>
  <si>
    <t>Ronwe</t>
  </si>
  <si>
    <t>Saron</t>
  </si>
  <si>
    <t>Simondium</t>
  </si>
  <si>
    <t>Wagenmakersvallei</t>
  </si>
  <si>
    <t>Wellington</t>
  </si>
  <si>
    <t>Wellinton Readers</t>
  </si>
  <si>
    <t>Windmeul</t>
  </si>
  <si>
    <t>Cloetesville</t>
  </si>
  <si>
    <t>Franschhoek</t>
  </si>
  <si>
    <t>Groendal</t>
  </si>
  <si>
    <t>Idasvallei</t>
  </si>
  <si>
    <t>Jamestown</t>
  </si>
  <si>
    <t>Kayamandi</t>
  </si>
  <si>
    <t>Klapmuts</t>
  </si>
  <si>
    <t>Pniel</t>
  </si>
  <si>
    <t>Vanrhynsdorp</t>
  </si>
  <si>
    <t>Algeria</t>
  </si>
  <si>
    <t>Citrusdal</t>
  </si>
  <si>
    <t>Clanwilliam</t>
  </si>
  <si>
    <t>Elandsbaai</t>
  </si>
  <si>
    <t>Graafwater</t>
  </si>
  <si>
    <t>Lambertsbaai</t>
  </si>
  <si>
    <t>Wuppertal</t>
  </si>
  <si>
    <t>Bitterfontein</t>
  </si>
  <si>
    <t>Doringbaai</t>
  </si>
  <si>
    <t>Ebenhaeser</t>
  </si>
  <si>
    <t>Eureka</t>
  </si>
  <si>
    <t>Klawer</t>
  </si>
  <si>
    <t>Kliprand</t>
  </si>
  <si>
    <t>Koekenaap</t>
  </si>
  <si>
    <t>Lutzville</t>
  </si>
  <si>
    <t>Molsvlei</t>
  </si>
  <si>
    <t>Nuwerus</t>
  </si>
  <si>
    <t>Rietpoort</t>
  </si>
  <si>
    <t>Stofkraal</t>
  </si>
  <si>
    <t>Troe-Troe</t>
  </si>
  <si>
    <t>Uitkyk</t>
  </si>
  <si>
    <t>Vredendal</t>
  </si>
  <si>
    <t xml:space="preserve"> Buffelsjags Bay</t>
  </si>
  <si>
    <t xml:space="preserve"> Eluxolweni</t>
  </si>
  <si>
    <t xml:space="preserve"> Gansbaai</t>
  </si>
  <si>
    <t xml:space="preserve"> Hangklip</t>
  </si>
  <si>
    <t xml:space="preserve"> Hawston</t>
  </si>
  <si>
    <t xml:space="preserve"> Hermanus</t>
  </si>
  <si>
    <t xml:space="preserve"> Kleinmond</t>
  </si>
  <si>
    <t xml:space="preserve"> Mount Pleasant</t>
  </si>
  <si>
    <t xml:space="preserve"> Stanford</t>
  </si>
  <si>
    <t xml:space="preserve"> Zwelihle</t>
  </si>
  <si>
    <t xml:space="preserve"> Bereaville</t>
  </si>
  <si>
    <t xml:space="preserve"> Caledon</t>
  </si>
  <si>
    <t xml:space="preserve"> Genadendal</t>
  </si>
  <si>
    <t xml:space="preserve"> Grabouw</t>
  </si>
  <si>
    <t xml:space="preserve"> Greyton</t>
  </si>
  <si>
    <t xml:space="preserve"> Oostergloed</t>
  </si>
  <si>
    <t xml:space="preserve"> Pineview</t>
  </si>
  <si>
    <t xml:space="preserve"> Riviersonderend</t>
  </si>
  <si>
    <t xml:space="preserve"> Tesselaarsdal</t>
  </si>
  <si>
    <t xml:space="preserve"> Ukhanyo</t>
  </si>
  <si>
    <t xml:space="preserve"> Villiersdorp</t>
  </si>
  <si>
    <t xml:space="preserve"> Avian Park</t>
  </si>
  <si>
    <t xml:space="preserve"> De Doorns</t>
  </si>
  <si>
    <t xml:space="preserve"> Esselen</t>
  </si>
  <si>
    <t xml:space="preserve"> Fairhills</t>
  </si>
  <si>
    <t xml:space="preserve"> Goudini</t>
  </si>
  <si>
    <t xml:space="preserve"> Hexvallei</t>
  </si>
  <si>
    <t xml:space="preserve"> Overhex</t>
  </si>
  <si>
    <t xml:space="preserve"> Sandhills</t>
  </si>
  <si>
    <t xml:space="preserve"> Slanghoek</t>
  </si>
  <si>
    <t xml:space="preserve"> Steenvliet</t>
  </si>
  <si>
    <t xml:space="preserve"> Touwsrivier</t>
  </si>
  <si>
    <t xml:space="preserve"> Worcester</t>
  </si>
  <si>
    <t xml:space="preserve"> Zweletemba</t>
  </si>
  <si>
    <t xml:space="preserve"> Bella Vista</t>
  </si>
  <si>
    <t xml:space="preserve"> Ceres</t>
  </si>
  <si>
    <t xml:space="preserve"> Laaste Drift</t>
  </si>
  <si>
    <t xml:space="preserve"> Montana</t>
  </si>
  <si>
    <t xml:space="preserve"> Nduli</t>
  </si>
  <si>
    <t xml:space="preserve"> Op die Berg</t>
  </si>
  <si>
    <t xml:space="preserve"> Prins Alfred Hamlet</t>
  </si>
  <si>
    <t xml:space="preserve"> Rietvallei</t>
  </si>
  <si>
    <t xml:space="preserve"> Tulbagh</t>
  </si>
  <si>
    <t xml:space="preserve"> Witzen Valley</t>
  </si>
  <si>
    <t xml:space="preserve"> Witzenville</t>
  </si>
  <si>
    <t xml:space="preserve"> Wolseley</t>
  </si>
  <si>
    <t>Ashbury</t>
  </si>
  <si>
    <t>Ashton</t>
  </si>
  <si>
    <t>Bonnievale</t>
  </si>
  <si>
    <t>Happy Valley</t>
  </si>
  <si>
    <t>Klaasvoogds</t>
  </si>
  <si>
    <t>Le Chasseur
(Wandsbeck)</t>
  </si>
  <si>
    <t>McGregor</t>
  </si>
  <si>
    <t>Middelrivier</t>
  </si>
  <si>
    <t>Montagu</t>
  </si>
  <si>
    <t>Mountainview</t>
  </si>
  <si>
    <t>Nkqubela</t>
  </si>
  <si>
    <t>Robertson</t>
  </si>
  <si>
    <t>Sunnyside</t>
  </si>
  <si>
    <t>Wakkerstroom Oos</t>
  </si>
  <si>
    <t>Wakkerstroom Wes</t>
  </si>
  <si>
    <t>Zolani</t>
  </si>
  <si>
    <t>Bredasdorp</t>
  </si>
  <si>
    <t>Elim</t>
  </si>
  <si>
    <t>Klipdale</t>
  </si>
  <si>
    <t>Napier</t>
  </si>
  <si>
    <t>Protem</t>
  </si>
  <si>
    <t>Struisbaai</t>
  </si>
  <si>
    <t>Waenhuiskrans</t>
  </si>
  <si>
    <t>Welverdiend</t>
  </si>
  <si>
    <t>Barrydale</t>
  </si>
  <si>
    <t>Buffeljags River</t>
  </si>
  <si>
    <t>Railton</t>
  </si>
  <si>
    <t>Suurbraak</t>
  </si>
  <si>
    <t xml:space="preserve">Swellendam  </t>
  </si>
  <si>
    <t>Vleiplaas</t>
  </si>
  <si>
    <t>Bergrivier Mun.</t>
  </si>
  <si>
    <t>Saldanha Bay Mun.</t>
  </si>
  <si>
    <t>Swartland Mun.</t>
  </si>
  <si>
    <t>Drakenstein Mun.</t>
  </si>
  <si>
    <t>Stellenbosch Mun.</t>
  </si>
  <si>
    <t>Cederberg Mun.</t>
  </si>
  <si>
    <t>Matzikama Mun.</t>
  </si>
  <si>
    <t>Overstrand Mun.</t>
  </si>
  <si>
    <t>Theewaterskloof Mun.</t>
  </si>
  <si>
    <t>Langeberg Mun.</t>
  </si>
  <si>
    <t>Cape Agulhas Mun.</t>
  </si>
  <si>
    <t>Swellendam Mun.</t>
  </si>
  <si>
    <t>Breede Valley Mun.</t>
  </si>
  <si>
    <t>Witzenberg Mun.</t>
  </si>
  <si>
    <t>GRAND TOTAL</t>
  </si>
  <si>
    <t>April 2024 to March 2025</t>
  </si>
  <si>
    <t>Cassettes</t>
  </si>
  <si>
    <t xml:space="preserve">Denneprag </t>
  </si>
  <si>
    <t>Tesselaarsdal</t>
  </si>
  <si>
    <t>City of Cape Town</t>
  </si>
  <si>
    <t>Wesfleur</t>
  </si>
  <si>
    <t>Table View</t>
  </si>
  <si>
    <t>Milnerton</t>
  </si>
  <si>
    <t>Mamre</t>
  </si>
  <si>
    <t>Koeberg</t>
  </si>
  <si>
    <t>Du Noon</t>
  </si>
  <si>
    <t>Brooklyn</t>
  </si>
  <si>
    <t>Bloubergstrand</t>
  </si>
  <si>
    <t>Avondale</t>
  </si>
  <si>
    <t>Woodstock</t>
  </si>
  <si>
    <t>Westridge</t>
  </si>
  <si>
    <t>Weltevreden</t>
  </si>
  <si>
    <t>Vredehoek</t>
  </si>
  <si>
    <t>Tafelsig</t>
  </si>
  <si>
    <t>Strandfontein</t>
  </si>
  <si>
    <t>Sea Point (Colin Eglin)</t>
  </si>
  <si>
    <t>Rylands</t>
  </si>
  <si>
    <t>Rondebosch</t>
  </si>
  <si>
    <t>Rocklands</t>
  </si>
  <si>
    <t>Pinelands</t>
  </si>
  <si>
    <t>Philippi East</t>
  </si>
  <si>
    <t>Observatory</t>
  </si>
  <si>
    <t>Nyanga</t>
  </si>
  <si>
    <t>Mowbray</t>
  </si>
  <si>
    <t>Mitchell's Plain Town Centre</t>
  </si>
  <si>
    <t>Manenberg</t>
  </si>
  <si>
    <t>Maitland</t>
  </si>
  <si>
    <t>Lentegeur</t>
  </si>
  <si>
    <t>Lansdowne</t>
  </si>
  <si>
    <t>Langa</t>
  </si>
  <si>
    <t>Kloof Street</t>
  </si>
  <si>
    <t>Kensington</t>
  </si>
  <si>
    <t>Heideveld</t>
  </si>
  <si>
    <t>Hanover Park</t>
  </si>
  <si>
    <t>Guguletu</t>
  </si>
  <si>
    <t>Crossroads</t>
  </si>
  <si>
    <t>Claremont</t>
  </si>
  <si>
    <t>Central</t>
  </si>
  <si>
    <t>Camps Bay</t>
  </si>
  <si>
    <t>Brown's Farm</t>
  </si>
  <si>
    <t>Bridgetown</t>
  </si>
  <si>
    <t>Athlone</t>
  </si>
  <si>
    <t>Suider-Strand</t>
  </si>
  <si>
    <t>Strand</t>
  </si>
  <si>
    <t>Somerset West</t>
  </si>
  <si>
    <t>Sir Lowry's Pass</t>
  </si>
  <si>
    <t>Scottsdene</t>
  </si>
  <si>
    <t>P D Paulse</t>
  </si>
  <si>
    <t>Melton Rose</t>
  </si>
  <si>
    <t>Macassar</t>
  </si>
  <si>
    <t xml:space="preserve">Lwandle                 (Hector Peterson) </t>
  </si>
  <si>
    <t>Kuils River</t>
  </si>
  <si>
    <t>Kraaifontein</t>
  </si>
  <si>
    <t>Gordon's Bay</t>
  </si>
  <si>
    <t>Eikendal</t>
  </si>
  <si>
    <t>Eerste River</t>
  </si>
  <si>
    <t>Brackenfell</t>
  </si>
  <si>
    <t>Wynberg</t>
  </si>
  <si>
    <t>Tokai</t>
  </si>
  <si>
    <t>Southfield</t>
  </si>
  <si>
    <t>Simon's Town</t>
  </si>
  <si>
    <t>Retreat</t>
  </si>
  <si>
    <t>Plumstead</t>
  </si>
  <si>
    <t>Pelican Park</t>
  </si>
  <si>
    <t xml:space="preserve">Ottery </t>
  </si>
  <si>
    <t>Ocean View</t>
  </si>
  <si>
    <t>Muizenberg</t>
  </si>
  <si>
    <t>Meadowridge</t>
  </si>
  <si>
    <t>Masiphumele</t>
  </si>
  <si>
    <t>Lotus River</t>
  </si>
  <si>
    <t>Kommetjie</t>
  </si>
  <si>
    <t>Hout Bay</t>
  </si>
  <si>
    <t>Hangberg</t>
  </si>
  <si>
    <t>Grassy Park</t>
  </si>
  <si>
    <t>Fish Hoek</t>
  </si>
  <si>
    <t>Valhalla Park</t>
  </si>
  <si>
    <t xml:space="preserve">Tyger Valley </t>
  </si>
  <si>
    <t xml:space="preserve">Ravensmead </t>
  </si>
  <si>
    <t>Parow</t>
  </si>
  <si>
    <t>Nazeema Isaacs</t>
  </si>
  <si>
    <t>Moses Mabhida</t>
  </si>
  <si>
    <t>Mfuleni</t>
  </si>
  <si>
    <t>Masakhane</t>
  </si>
  <si>
    <t>Leonsdale</t>
  </si>
  <si>
    <t xml:space="preserve">Kuyasa </t>
  </si>
  <si>
    <t>Kulani</t>
  </si>
  <si>
    <t>Khayelitsha</t>
  </si>
  <si>
    <t xml:space="preserve">Huguenot Square </t>
  </si>
  <si>
    <t>Harare Square</t>
  </si>
  <si>
    <t>Goodwood</t>
  </si>
  <si>
    <t xml:space="preserve">Fisantekraal </t>
  </si>
  <si>
    <t>Elsies River</t>
  </si>
  <si>
    <t>Edgemead</t>
  </si>
  <si>
    <t>Durbanville</t>
  </si>
  <si>
    <t>Delft South</t>
  </si>
  <si>
    <t>Delft</t>
  </si>
  <si>
    <t>Bothasig</t>
  </si>
  <si>
    <t>Bonteheuwel</t>
  </si>
  <si>
    <t>Bishop Lavis</t>
  </si>
  <si>
    <t>Bellville South</t>
  </si>
  <si>
    <t>Bellville</t>
  </si>
  <si>
    <t>Belhar</t>
  </si>
  <si>
    <t>Adriaanse</t>
  </si>
  <si>
    <t>Audio
Books</t>
  </si>
  <si>
    <t>Periodi-
cals</t>
  </si>
  <si>
    <t>NEW MEMBERS</t>
  </si>
  <si>
    <t>MUNICIPALITY</t>
  </si>
  <si>
    <t>Apr 2024-Mar 2025</t>
  </si>
  <si>
    <t>Apr 2025-Mar 2026</t>
  </si>
  <si>
    <t>wcbw-plbu</t>
  </si>
  <si>
    <t>wcsa-plpb</t>
  </si>
  <si>
    <t>Bitou</t>
  </si>
  <si>
    <t>wcge-plpl</t>
  </si>
  <si>
    <t>Breede Valley</t>
  </si>
  <si>
    <t>wcwo-plwo</t>
  </si>
  <si>
    <t>Cape Agulhas</t>
  </si>
  <si>
    <t>wcsw-plb4</t>
  </si>
  <si>
    <t>Cederberg</t>
  </si>
  <si>
    <t>wcvr-plcw</t>
  </si>
  <si>
    <t>wcst-plpp</t>
  </si>
  <si>
    <t>wcge-plge</t>
  </si>
  <si>
    <t>Hessequa</t>
  </si>
  <si>
    <t>wcmo-plrd</t>
  </si>
  <si>
    <t>Kannaland</t>
  </si>
  <si>
    <t>wcou-plls</t>
  </si>
  <si>
    <t>wcge-plkn</t>
  </si>
  <si>
    <t>wcbw-pllb</t>
  </si>
  <si>
    <t>Langeberg</t>
  </si>
  <si>
    <t>wcsw-plro</t>
  </si>
  <si>
    <t>Matzikama</t>
  </si>
  <si>
    <t>wcvr-pllu</t>
  </si>
  <si>
    <t>wcmo-plmo</t>
  </si>
  <si>
    <t>Oudtshoorn</t>
  </si>
  <si>
    <t>wcou-plcj</t>
  </si>
  <si>
    <t>Overstrand</t>
  </si>
  <si>
    <t>wche-plhe</t>
  </si>
  <si>
    <t>wcbw-plps</t>
  </si>
  <si>
    <t>Saldanha Bay</t>
  </si>
  <si>
    <t>wcsa-plvg</t>
  </si>
  <si>
    <t>wcst-plst</t>
  </si>
  <si>
    <t>Swartland</t>
  </si>
  <si>
    <t>wcsa-plsw</t>
  </si>
  <si>
    <t>Swellendam</t>
  </si>
  <si>
    <t>wcsw-plsm</t>
  </si>
  <si>
    <t>Theewaterskloof</t>
  </si>
  <si>
    <t>wche-plcn</t>
  </si>
  <si>
    <t>Witzenberg</t>
  </si>
  <si>
    <t>wcwo-plce</t>
  </si>
  <si>
    <t>March 2025</t>
  </si>
  <si>
    <t>March 2026</t>
  </si>
  <si>
    <t>GATE COUNTS</t>
  </si>
  <si>
    <t xml:space="preserve">*gate counters not available or functional at all libraries </t>
  </si>
  <si>
    <r>
      <t>3.2.3</t>
    </r>
    <r>
      <rPr>
        <sz val="10"/>
        <rFont val="Century Gothic"/>
        <family val="2"/>
      </rPr>
      <t xml:space="preserve"> Number of visits to libraries by provincial staff and number of libraries monitored</t>
    </r>
  </si>
  <si>
    <t>Number</t>
  </si>
  <si>
    <t>Region</t>
  </si>
  <si>
    <t>Project / Event</t>
  </si>
  <si>
    <t>WEST COAST</t>
  </si>
  <si>
    <t>Tygerberg</t>
  </si>
  <si>
    <t>Southern</t>
  </si>
  <si>
    <t>False Bay</t>
  </si>
  <si>
    <t>Cape Town</t>
  </si>
  <si>
    <t>Blaauwberg</t>
  </si>
  <si>
    <t>METROPOLE</t>
  </si>
  <si>
    <t>EDEN/CENTRAL KAROO</t>
  </si>
  <si>
    <t>Worcester</t>
  </si>
  <si>
    <t>Hermanus</t>
  </si>
  <si>
    <t xml:space="preserve">CAPE WINELANDS / OVERBERG </t>
  </si>
  <si>
    <t>APRIL 2024 TO MARCH 2025</t>
  </si>
  <si>
    <t xml:space="preserve">REPORTING TEMPLATE (APP)   </t>
  </si>
  <si>
    <t>3.2.2 Number of visits to libraries by provincial staff and number of libraries monitored</t>
  </si>
  <si>
    <t>APRIL 2025 TO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</si>
</sst>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FF"/>
      <name val="Century Gothic"/>
      <family val="2"/>
    </font>
    <font>
      <b/>
      <sz val="10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b/>
      <sz val="12"/>
      <color theme="1"/>
      <name val="Century Gothic"/>
      <family val="2"/>
    </font>
    <font>
      <sz val="10"/>
      <name val="Arial"/>
    </font>
    <font>
      <sz val="10"/>
      <name val="Century Gothic"/>
      <family val="2"/>
    </font>
    <font>
      <sz val="10"/>
      <name val="Arial"/>
      <charset val="134"/>
    </font>
    <font>
      <sz val="8"/>
      <name val="Arial"/>
    </font>
    <font>
      <b/>
      <sz val="11"/>
      <color theme="4"/>
      <name val="Century Gothic"/>
      <family val="2"/>
    </font>
    <font>
      <sz val="11"/>
      <color rgb="FF00B0F0"/>
      <name val="Century Gothic"/>
      <family val="2"/>
    </font>
    <font>
      <sz val="10"/>
      <color rgb="FFFF0000"/>
      <name val="Century Gothic"/>
      <family val="2"/>
    </font>
    <font>
      <b/>
      <sz val="12"/>
      <name val="Century Gothic"/>
      <family val="2"/>
    </font>
    <font>
      <b/>
      <u/>
      <sz val="10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DAFE"/>
        <bgColor indexed="64"/>
      </patternFill>
    </fill>
    <fill>
      <patternFill patternType="solid">
        <fgColor rgb="FFFCE6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CE8F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wrapText="1"/>
    </xf>
    <xf numFmtId="0" fontId="2" fillId="0" borderId="0"/>
    <xf numFmtId="0" fontId="3" fillId="0" borderId="0">
      <alignment wrapText="1"/>
    </xf>
    <xf numFmtId="43" fontId="14" fillId="0" borderId="0" applyFont="0" applyFill="0" applyBorder="0" applyAlignment="0" applyProtection="0"/>
    <xf numFmtId="0" fontId="16" fillId="0" borderId="0">
      <alignment wrapText="1"/>
    </xf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</cellStyleXfs>
  <cellXfs count="332">
    <xf numFmtId="0" fontId="0" fillId="0" borderId="0" xfId="0">
      <alignment wrapText="1"/>
    </xf>
    <xf numFmtId="0" fontId="4" fillId="0" borderId="0" xfId="0" applyFont="1">
      <alignment wrapText="1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10" xfId="0" applyFont="1" applyBorder="1" applyProtection="1">
      <alignment wrapText="1"/>
      <protection locked="0"/>
    </xf>
    <xf numFmtId="0" fontId="7" fillId="0" borderId="10" xfId="0" applyFont="1" applyBorder="1" applyProtection="1">
      <alignment wrapText="1"/>
      <protection locked="0"/>
    </xf>
    <xf numFmtId="0" fontId="4" fillId="0" borderId="0" xfId="0" applyFont="1" applyProtection="1">
      <alignment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" xfId="0" applyFont="1" applyBorder="1" applyAlignment="1"/>
    <xf numFmtId="0" fontId="7" fillId="0" borderId="1" xfId="0" applyFont="1" applyBorder="1">
      <alignment wrapText="1"/>
    </xf>
    <xf numFmtId="0" fontId="7" fillId="3" borderId="1" xfId="0" applyFont="1" applyFill="1" applyBorder="1">
      <alignment wrapText="1"/>
    </xf>
    <xf numFmtId="0" fontId="7" fillId="4" borderId="1" xfId="0" applyFont="1" applyFill="1" applyBorder="1">
      <alignment wrapText="1"/>
    </xf>
    <xf numFmtId="0" fontId="7" fillId="8" borderId="1" xfId="0" applyFont="1" applyFill="1" applyBorder="1">
      <alignment wrapText="1"/>
    </xf>
    <xf numFmtId="0" fontId="7" fillId="10" borderId="1" xfId="0" applyFont="1" applyFill="1" applyBorder="1">
      <alignment wrapText="1"/>
    </xf>
    <xf numFmtId="0" fontId="4" fillId="0" borderId="0" xfId="0" quotePrefix="1" applyFont="1" applyAlignment="1" applyProtection="1">
      <protection locked="0"/>
    </xf>
    <xf numFmtId="0" fontId="5" fillId="0" borderId="0" xfId="0" applyFont="1" applyAlignment="1">
      <alignment vertical="center" wrapText="1"/>
    </xf>
    <xf numFmtId="0" fontId="5" fillId="11" borderId="10" xfId="0" applyFont="1" applyFill="1" applyBorder="1" applyProtection="1">
      <alignment wrapText="1"/>
      <protection locked="0"/>
    </xf>
    <xf numFmtId="0" fontId="7" fillId="0" borderId="10" xfId="0" applyFont="1" applyBorder="1">
      <alignment wrapText="1"/>
    </xf>
    <xf numFmtId="0" fontId="8" fillId="11" borderId="10" xfId="0" applyFont="1" applyFill="1" applyBorder="1">
      <alignment wrapText="1"/>
    </xf>
    <xf numFmtId="0" fontId="15" fillId="0" borderId="10" xfId="0" applyFont="1" applyBorder="1" applyProtection="1">
      <alignment wrapText="1"/>
      <protection locked="0"/>
    </xf>
    <xf numFmtId="0" fontId="12" fillId="11" borderId="10" xfId="0" applyFont="1" applyFill="1" applyBorder="1" applyProtection="1">
      <alignment wrapText="1"/>
      <protection locked="0"/>
    </xf>
    <xf numFmtId="0" fontId="4" fillId="0" borderId="10" xfId="0" applyFont="1" applyBorder="1">
      <alignment wrapText="1"/>
    </xf>
    <xf numFmtId="0" fontId="12" fillId="11" borderId="10" xfId="0" applyFont="1" applyFill="1" applyBorder="1">
      <alignment wrapText="1"/>
    </xf>
    <xf numFmtId="0" fontId="15" fillId="12" borderId="10" xfId="0" applyFont="1" applyFill="1" applyBorder="1" applyProtection="1">
      <alignment wrapText="1"/>
      <protection locked="0"/>
    </xf>
    <xf numFmtId="0" fontId="4" fillId="0" borderId="0" xfId="4" applyFont="1">
      <alignment wrapText="1"/>
    </xf>
    <xf numFmtId="0" fontId="15" fillId="0" borderId="10" xfId="4" applyFont="1" applyBorder="1" applyProtection="1">
      <alignment wrapText="1"/>
      <protection locked="0"/>
    </xf>
    <xf numFmtId="0" fontId="7" fillId="0" borderId="1" xfId="4" applyFont="1" applyBorder="1">
      <alignment wrapText="1"/>
    </xf>
    <xf numFmtId="0" fontId="7" fillId="15" borderId="1" xfId="4" applyFont="1" applyFill="1" applyBorder="1">
      <alignment wrapText="1"/>
    </xf>
    <xf numFmtId="0" fontId="7" fillId="16" borderId="1" xfId="4" applyFont="1" applyFill="1" applyBorder="1">
      <alignment wrapText="1"/>
    </xf>
    <xf numFmtId="0" fontId="7" fillId="17" borderId="1" xfId="4" applyFont="1" applyFill="1" applyBorder="1">
      <alignment wrapText="1"/>
    </xf>
    <xf numFmtId="0" fontId="4" fillId="0" borderId="1" xfId="4" applyFont="1" applyBorder="1" applyAlignment="1"/>
    <xf numFmtId="0" fontId="7" fillId="10" borderId="1" xfId="4" applyFont="1" applyFill="1" applyBorder="1">
      <alignment wrapText="1"/>
    </xf>
    <xf numFmtId="0" fontId="8" fillId="0" borderId="0" xfId="0" quotePrefix="1" applyFont="1" applyAlignment="1" applyProtection="1">
      <protection locked="0"/>
    </xf>
    <xf numFmtId="0" fontId="12" fillId="11" borderId="10" xfId="4" applyFont="1" applyFill="1" applyBorder="1" applyProtection="1">
      <alignment wrapText="1"/>
      <protection locked="0"/>
    </xf>
    <xf numFmtId="0" fontId="7" fillId="0" borderId="17" xfId="0" applyFont="1" applyBorder="1">
      <alignment wrapText="1"/>
    </xf>
    <xf numFmtId="164" fontId="5" fillId="0" borderId="27" xfId="3" applyNumberFormat="1" applyFont="1" applyBorder="1" applyAlignment="1">
      <alignment vertical="center" wrapText="1"/>
    </xf>
    <xf numFmtId="164" fontId="5" fillId="0" borderId="27" xfId="3" applyNumberFormat="1" applyFont="1" applyBorder="1" applyAlignment="1">
      <alignment vertical="center"/>
    </xf>
    <xf numFmtId="164" fontId="5" fillId="10" borderId="27" xfId="3" applyNumberFormat="1" applyFont="1" applyFill="1" applyBorder="1" applyAlignment="1">
      <alignment vertical="center" wrapText="1"/>
    </xf>
    <xf numFmtId="0" fontId="1" fillId="0" borderId="0" xfId="0" applyFont="1">
      <alignment wrapText="1"/>
    </xf>
    <xf numFmtId="0" fontId="1" fillId="0" borderId="0" xfId="0" applyFont="1" applyAlignment="1"/>
    <xf numFmtId="0" fontId="1" fillId="0" borderId="0" xfId="0" quotePrefix="1" applyFont="1" applyAlignment="1"/>
    <xf numFmtId="0" fontId="5" fillId="0" borderId="17" xfId="0" applyFont="1" applyBorder="1">
      <alignment wrapText="1"/>
    </xf>
    <xf numFmtId="0" fontId="5" fillId="0" borderId="1" xfId="0" applyFont="1" applyBorder="1">
      <alignment wrapText="1"/>
    </xf>
    <xf numFmtId="0" fontId="5" fillId="11" borderId="41" xfId="0" applyFont="1" applyFill="1" applyBorder="1" applyProtection="1">
      <alignment wrapText="1"/>
      <protection locked="0"/>
    </xf>
    <xf numFmtId="0" fontId="7" fillId="3" borderId="17" xfId="0" applyFont="1" applyFill="1" applyBorder="1">
      <alignment wrapText="1"/>
    </xf>
    <xf numFmtId="0" fontId="7" fillId="4" borderId="17" xfId="0" applyFont="1" applyFill="1" applyBorder="1">
      <alignment wrapText="1"/>
    </xf>
    <xf numFmtId="0" fontId="7" fillId="8" borderId="17" xfId="0" applyFont="1" applyFill="1" applyBorder="1">
      <alignment wrapText="1"/>
    </xf>
    <xf numFmtId="0" fontId="7" fillId="10" borderId="17" xfId="0" applyFont="1" applyFill="1" applyBorder="1">
      <alignment wrapText="1"/>
    </xf>
    <xf numFmtId="0" fontId="5" fillId="10" borderId="17" xfId="0" applyFont="1" applyFill="1" applyBorder="1">
      <alignment wrapText="1"/>
    </xf>
    <xf numFmtId="0" fontId="4" fillId="9" borderId="17" xfId="0" applyFont="1" applyFill="1" applyBorder="1" applyAlignment="1"/>
    <xf numFmtId="0" fontId="5" fillId="9" borderId="17" xfId="0" applyFont="1" applyFill="1" applyBorder="1" applyAlignment="1"/>
    <xf numFmtId="0" fontId="4" fillId="2" borderId="17" xfId="0" applyFont="1" applyFill="1" applyBorder="1" applyAlignment="1"/>
    <xf numFmtId="0" fontId="4" fillId="5" borderId="17" xfId="0" applyFont="1" applyFill="1" applyBorder="1" applyAlignment="1"/>
    <xf numFmtId="0" fontId="4" fillId="6" borderId="17" xfId="0" applyFont="1" applyFill="1" applyBorder="1" applyAlignment="1"/>
    <xf numFmtId="0" fontId="4" fillId="7" borderId="23" xfId="0" applyFont="1" applyFill="1" applyBorder="1" applyAlignment="1"/>
    <xf numFmtId="0" fontId="5" fillId="10" borderId="1" xfId="0" applyFont="1" applyFill="1" applyBorder="1">
      <alignment wrapText="1"/>
    </xf>
    <xf numFmtId="0" fontId="4" fillId="9" borderId="1" xfId="0" applyFont="1" applyFill="1" applyBorder="1" applyAlignment="1"/>
    <xf numFmtId="0" fontId="5" fillId="9" borderId="1" xfId="0" applyFont="1" applyFill="1" applyBorder="1" applyAlignment="1"/>
    <xf numFmtId="0" fontId="4" fillId="2" borderId="1" xfId="0" applyFont="1" applyFill="1" applyBorder="1" applyAlignment="1"/>
    <xf numFmtId="0" fontId="4" fillId="5" borderId="1" xfId="0" applyFont="1" applyFill="1" applyBorder="1" applyAlignment="1"/>
    <xf numFmtId="0" fontId="4" fillId="6" borderId="1" xfId="0" applyFont="1" applyFill="1" applyBorder="1" applyAlignment="1"/>
    <xf numFmtId="0" fontId="4" fillId="7" borderId="5" xfId="0" applyFont="1" applyFill="1" applyBorder="1" applyAlignment="1"/>
    <xf numFmtId="0" fontId="5" fillId="0" borderId="1" xfId="4" applyFont="1" applyBorder="1">
      <alignment wrapText="1"/>
    </xf>
    <xf numFmtId="0" fontId="5" fillId="10" borderId="1" xfId="4" applyFont="1" applyFill="1" applyBorder="1">
      <alignment wrapText="1"/>
    </xf>
    <xf numFmtId="0" fontId="4" fillId="9" borderId="1" xfId="4" applyFont="1" applyFill="1" applyBorder="1" applyAlignment="1"/>
    <xf numFmtId="0" fontId="5" fillId="9" borderId="1" xfId="4" applyFont="1" applyFill="1" applyBorder="1" applyAlignment="1"/>
    <xf numFmtId="0" fontId="4" fillId="13" borderId="1" xfId="4" applyFont="1" applyFill="1" applyBorder="1" applyAlignment="1"/>
    <xf numFmtId="0" fontId="4" fillId="5" borderId="1" xfId="4" applyFont="1" applyFill="1" applyBorder="1" applyAlignment="1"/>
    <xf numFmtId="0" fontId="4" fillId="14" borderId="1" xfId="4" applyFont="1" applyFill="1" applyBorder="1" applyAlignment="1"/>
    <xf numFmtId="0" fontId="4" fillId="7" borderId="5" xfId="4" applyFont="1" applyFill="1" applyBorder="1" applyAlignment="1"/>
    <xf numFmtId="0" fontId="11" fillId="0" borderId="28" xfId="0" applyFont="1" applyBorder="1" applyAlignment="1" applyProtection="1">
      <alignment vertical="center" wrapText="1"/>
      <protection locked="0"/>
    </xf>
    <xf numFmtId="0" fontId="5" fillId="11" borderId="41" xfId="0" applyFont="1" applyFill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18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5" fillId="11" borderId="10" xfId="0" applyFont="1" applyFill="1" applyBorder="1" applyAlignment="1" applyProtection="1">
      <alignment vertical="center" wrapText="1"/>
      <protection locked="0"/>
    </xf>
    <xf numFmtId="0" fontId="8" fillId="11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11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12" fillId="11" borderId="10" xfId="0" applyFont="1" applyFill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12" fillId="11" borderId="10" xfId="4" applyFont="1" applyFill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 wrapText="1"/>
    </xf>
    <xf numFmtId="0" fontId="7" fillId="8" borderId="31" xfId="0" applyFont="1" applyFill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0" fontId="1" fillId="7" borderId="32" xfId="0" applyFont="1" applyFill="1" applyBorder="1" applyAlignment="1">
      <alignment vertical="center"/>
    </xf>
    <xf numFmtId="0" fontId="8" fillId="9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18" borderId="1" xfId="0" applyFont="1" applyFill="1" applyBorder="1" applyAlignment="1">
      <alignment vertical="center"/>
    </xf>
    <xf numFmtId="0" fontId="5" fillId="18" borderId="31" xfId="0" applyFont="1" applyFill="1" applyBorder="1" applyAlignment="1">
      <alignment vertical="center"/>
    </xf>
    <xf numFmtId="0" fontId="8" fillId="9" borderId="7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164" fontId="8" fillId="3" borderId="27" xfId="3" applyNumberFormat="1" applyFont="1" applyFill="1" applyBorder="1" applyAlignment="1">
      <alignment vertical="center" wrapText="1"/>
    </xf>
    <xf numFmtId="164" fontId="8" fillId="4" borderId="27" xfId="3" applyNumberFormat="1" applyFont="1" applyFill="1" applyBorder="1" applyAlignment="1">
      <alignment vertical="center" wrapText="1"/>
    </xf>
    <xf numFmtId="164" fontId="8" fillId="8" borderId="27" xfId="3" applyNumberFormat="1" applyFont="1" applyFill="1" applyBorder="1" applyAlignment="1">
      <alignment vertical="center" wrapText="1"/>
    </xf>
    <xf numFmtId="164" fontId="8" fillId="0" borderId="27" xfId="3" applyNumberFormat="1" applyFont="1" applyBorder="1" applyAlignment="1">
      <alignment vertical="center" wrapText="1"/>
    </xf>
    <xf numFmtId="164" fontId="5" fillId="18" borderId="27" xfId="3" applyNumberFormat="1" applyFont="1" applyFill="1" applyBorder="1" applyAlignment="1">
      <alignment vertical="center"/>
    </xf>
    <xf numFmtId="164" fontId="5" fillId="2" borderId="27" xfId="3" applyNumberFormat="1" applyFont="1" applyFill="1" applyBorder="1" applyAlignment="1">
      <alignment vertical="center"/>
    </xf>
    <xf numFmtId="164" fontId="5" fillId="5" borderId="27" xfId="3" applyNumberFormat="1" applyFont="1" applyFill="1" applyBorder="1" applyAlignment="1">
      <alignment vertical="center"/>
    </xf>
    <xf numFmtId="164" fontId="5" fillId="6" borderId="27" xfId="3" applyNumberFormat="1" applyFont="1" applyFill="1" applyBorder="1" applyAlignment="1">
      <alignment vertical="center"/>
    </xf>
    <xf numFmtId="164" fontId="5" fillId="7" borderId="29" xfId="3" applyNumberFormat="1" applyFont="1" applyFill="1" applyBorder="1" applyAlignment="1">
      <alignment vertical="center"/>
    </xf>
    <xf numFmtId="0" fontId="15" fillId="0" borderId="40" xfId="4" applyFont="1" applyBorder="1" applyProtection="1">
      <alignment wrapText="1"/>
      <protection locked="0"/>
    </xf>
    <xf numFmtId="0" fontId="7" fillId="15" borderId="3" xfId="4" applyFont="1" applyFill="1" applyBorder="1">
      <alignment wrapText="1"/>
    </xf>
    <xf numFmtId="0" fontId="7" fillId="16" borderId="3" xfId="4" applyFont="1" applyFill="1" applyBorder="1">
      <alignment wrapText="1"/>
    </xf>
    <xf numFmtId="0" fontId="7" fillId="17" borderId="3" xfId="4" applyFont="1" applyFill="1" applyBorder="1">
      <alignment wrapText="1"/>
    </xf>
    <xf numFmtId="0" fontId="5" fillId="0" borderId="3" xfId="4" applyFont="1" applyBorder="1">
      <alignment wrapText="1"/>
    </xf>
    <xf numFmtId="0" fontId="7" fillId="0" borderId="3" xfId="4" applyFont="1" applyBorder="1">
      <alignment wrapText="1"/>
    </xf>
    <xf numFmtId="0" fontId="4" fillId="0" borderId="3" xfId="4" applyFont="1" applyBorder="1" applyAlignment="1"/>
    <xf numFmtId="0" fontId="7" fillId="10" borderId="3" xfId="4" applyFont="1" applyFill="1" applyBorder="1">
      <alignment wrapText="1"/>
    </xf>
    <xf numFmtId="0" fontId="5" fillId="10" borderId="3" xfId="4" applyFont="1" applyFill="1" applyBorder="1">
      <alignment wrapText="1"/>
    </xf>
    <xf numFmtId="0" fontId="4" fillId="9" borderId="3" xfId="4" applyFont="1" applyFill="1" applyBorder="1" applyAlignment="1"/>
    <xf numFmtId="0" fontId="5" fillId="9" borderId="3" xfId="4" applyFont="1" applyFill="1" applyBorder="1" applyAlignment="1"/>
    <xf numFmtId="0" fontId="4" fillId="13" borderId="3" xfId="4" applyFont="1" applyFill="1" applyBorder="1" applyAlignment="1"/>
    <xf numFmtId="0" fontId="4" fillId="5" borderId="3" xfId="4" applyFont="1" applyFill="1" applyBorder="1" applyAlignment="1"/>
    <xf numFmtId="0" fontId="4" fillId="14" borderId="3" xfId="4" applyFont="1" applyFill="1" applyBorder="1" applyAlignment="1"/>
    <xf numFmtId="0" fontId="4" fillId="7" borderId="22" xfId="4" applyFont="1" applyFill="1" applyBorder="1" applyAlignment="1"/>
    <xf numFmtId="164" fontId="5" fillId="9" borderId="27" xfId="3" applyNumberFormat="1" applyFont="1" applyFill="1" applyBorder="1" applyAlignment="1">
      <alignment vertical="center"/>
    </xf>
    <xf numFmtId="164" fontId="5" fillId="3" borderId="27" xfId="3" applyNumberFormat="1" applyFont="1" applyFill="1" applyBorder="1" applyAlignment="1">
      <alignment vertical="center" wrapText="1"/>
    </xf>
    <xf numFmtId="164" fontId="5" fillId="4" borderId="27" xfId="3" applyNumberFormat="1" applyFont="1" applyFill="1" applyBorder="1" applyAlignment="1">
      <alignment vertical="center" wrapText="1"/>
    </xf>
    <xf numFmtId="164" fontId="5" fillId="8" borderId="27" xfId="3" applyNumberFormat="1" applyFont="1" applyFill="1" applyBorder="1" applyAlignment="1">
      <alignment vertical="center" wrapText="1"/>
    </xf>
    <xf numFmtId="0" fontId="8" fillId="10" borderId="34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1" fillId="0" borderId="0" xfId="5"/>
    <xf numFmtId="0" fontId="11" fillId="0" borderId="0" xfId="5" applyFont="1" applyAlignment="1">
      <alignment vertical="center"/>
    </xf>
    <xf numFmtId="0" fontId="11" fillId="19" borderId="25" xfId="5" applyFont="1" applyFill="1" applyBorder="1" applyAlignment="1">
      <alignment horizontal="center" vertical="center" wrapText="1"/>
    </xf>
    <xf numFmtId="0" fontId="11" fillId="19" borderId="35" xfId="5" applyFont="1" applyFill="1" applyBorder="1" applyAlignment="1">
      <alignment horizontal="center" vertical="center" wrapText="1"/>
    </xf>
    <xf numFmtId="164" fontId="0" fillId="0" borderId="0" xfId="6" applyNumberFormat="1" applyFont="1"/>
    <xf numFmtId="164" fontId="18" fillId="13" borderId="25" xfId="6" applyNumberFormat="1" applyFont="1" applyFill="1" applyBorder="1"/>
    <xf numFmtId="164" fontId="18" fillId="13" borderId="35" xfId="6" applyNumberFormat="1" applyFont="1" applyFill="1" applyBorder="1"/>
    <xf numFmtId="0" fontId="19" fillId="0" borderId="0" xfId="5" applyFont="1"/>
    <xf numFmtId="164" fontId="0" fillId="0" borderId="0" xfId="6" applyNumberFormat="1" applyFont="1" applyFill="1"/>
    <xf numFmtId="0" fontId="5" fillId="0" borderId="0" xfId="0" quotePrefix="1" applyFont="1" applyAlignment="1"/>
    <xf numFmtId="0" fontId="11" fillId="19" borderId="12" xfId="5" applyFont="1" applyFill="1" applyBorder="1" applyAlignment="1">
      <alignment horizontal="center" vertical="center"/>
    </xf>
    <xf numFmtId="0" fontId="18" fillId="13" borderId="12" xfId="5" applyFont="1" applyFill="1" applyBorder="1" applyAlignment="1">
      <alignment horizontal="right"/>
    </xf>
    <xf numFmtId="0" fontId="20" fillId="0" borderId="0" xfId="0" applyFont="1" applyAlignment="1"/>
    <xf numFmtId="164" fontId="15" fillId="0" borderId="0" xfId="6" applyNumberFormat="1" applyFont="1"/>
    <xf numFmtId="0" fontId="5" fillId="0" borderId="4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19" borderId="0" xfId="5" applyFont="1" applyFill="1" applyAlignment="1">
      <alignment horizontal="center" vertical="center"/>
    </xf>
    <xf numFmtId="0" fontId="11" fillId="19" borderId="12" xfId="5" applyFont="1" applyFill="1" applyBorder="1" applyAlignment="1">
      <alignment horizontal="center" vertical="center"/>
    </xf>
    <xf numFmtId="0" fontId="11" fillId="19" borderId="25" xfId="5" applyFont="1" applyFill="1" applyBorder="1" applyAlignment="1">
      <alignment horizontal="center" vertical="center"/>
    </xf>
    <xf numFmtId="0" fontId="18" fillId="13" borderId="12" xfId="5" applyFont="1" applyFill="1" applyBorder="1" applyAlignment="1">
      <alignment horizontal="right"/>
    </xf>
    <xf numFmtId="0" fontId="18" fillId="13" borderId="25" xfId="5" applyFont="1" applyFill="1" applyBorder="1" applyAlignment="1">
      <alignment horizontal="right"/>
    </xf>
    <xf numFmtId="0" fontId="15" fillId="0" borderId="0" xfId="9" applyFont="1"/>
    <xf numFmtId="0" fontId="15" fillId="0" borderId="0" xfId="9" applyFont="1" applyAlignment="1">
      <alignment horizontal="center"/>
    </xf>
    <xf numFmtId="0" fontId="15" fillId="0" borderId="0" xfId="9" applyFont="1" applyAlignment="1">
      <alignment wrapText="1"/>
    </xf>
    <xf numFmtId="0" fontId="12" fillId="0" borderId="0" xfId="9" applyFont="1" applyAlignment="1">
      <alignment vertical="center"/>
    </xf>
    <xf numFmtId="0" fontId="21" fillId="20" borderId="1" xfId="9" applyFont="1" applyFill="1" applyBorder="1" applyAlignment="1">
      <alignment horizontal="center" vertical="center"/>
    </xf>
    <xf numFmtId="0" fontId="12" fillId="0" borderId="0" xfId="9" applyFont="1" applyAlignment="1">
      <alignment vertical="center" wrapText="1"/>
    </xf>
    <xf numFmtId="0" fontId="15" fillId="0" borderId="42" xfId="9" applyFont="1" applyBorder="1" applyAlignment="1">
      <alignment horizontal="center" vertical="center"/>
    </xf>
    <xf numFmtId="0" fontId="15" fillId="0" borderId="1" xfId="9" applyFont="1" applyBorder="1" applyAlignment="1">
      <alignment horizontal="center"/>
    </xf>
    <xf numFmtId="0" fontId="15" fillId="0" borderId="1" xfId="9" applyFont="1" applyBorder="1" applyAlignment="1">
      <alignment wrapText="1"/>
    </xf>
    <xf numFmtId="0" fontId="15" fillId="2" borderId="42" xfId="9" applyFont="1" applyFill="1" applyBorder="1" applyAlignment="1">
      <alignment horizontal="left" vertical="top" wrapText="1"/>
    </xf>
    <xf numFmtId="0" fontId="15" fillId="0" borderId="2" xfId="9" applyFont="1" applyBorder="1" applyAlignment="1">
      <alignment horizontal="center" vertical="center"/>
    </xf>
    <xf numFmtId="0" fontId="15" fillId="2" borderId="2" xfId="9" applyFont="1" applyFill="1" applyBorder="1" applyAlignment="1">
      <alignment horizontal="left" vertical="top" wrapText="1"/>
    </xf>
    <xf numFmtId="0" fontId="15" fillId="0" borderId="3" xfId="9" applyFont="1" applyBorder="1" applyAlignment="1">
      <alignment horizontal="center" vertical="center"/>
    </xf>
    <xf numFmtId="0" fontId="15" fillId="0" borderId="3" xfId="9" applyFont="1" applyBorder="1" applyAlignment="1">
      <alignment vertical="top" wrapText="1"/>
    </xf>
    <xf numFmtId="0" fontId="12" fillId="2" borderId="3" xfId="9" applyFont="1" applyFill="1" applyBorder="1" applyAlignment="1">
      <alignment horizontal="left" vertical="top" wrapText="1"/>
    </xf>
    <xf numFmtId="0" fontId="12" fillId="0" borderId="42" xfId="9" applyFont="1" applyBorder="1" applyAlignment="1">
      <alignment horizontal="center" vertical="center" wrapText="1"/>
    </xf>
    <xf numFmtId="0" fontId="12" fillId="0" borderId="42" xfId="9" applyFont="1" applyBorder="1" applyAlignment="1">
      <alignment horizontal="center" vertical="center" wrapText="1"/>
    </xf>
    <xf numFmtId="0" fontId="22" fillId="0" borderId="13" xfId="9" applyFont="1" applyBorder="1" applyAlignment="1">
      <alignment horizontal="center" vertical="center" wrapText="1"/>
    </xf>
    <xf numFmtId="0" fontId="22" fillId="0" borderId="33" xfId="9" applyFont="1" applyBorder="1" applyAlignment="1">
      <alignment horizontal="center" vertical="center" wrapText="1"/>
    </xf>
    <xf numFmtId="0" fontId="22" fillId="0" borderId="9" xfId="9" applyFont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 wrapText="1"/>
    </xf>
    <xf numFmtId="0" fontId="12" fillId="21" borderId="35" xfId="9" applyFont="1" applyFill="1" applyBorder="1" applyAlignment="1">
      <alignment horizontal="center" vertical="top" wrapText="1"/>
    </xf>
    <xf numFmtId="0" fontId="12" fillId="21" borderId="25" xfId="9" applyFont="1" applyFill="1" applyBorder="1" applyAlignment="1">
      <alignment horizontal="center" vertical="top" wrapText="1"/>
    </xf>
    <xf numFmtId="0" fontId="12" fillId="21" borderId="12" xfId="9" applyFont="1" applyFill="1" applyBorder="1" applyAlignment="1">
      <alignment horizontal="center" vertical="top" wrapText="1"/>
    </xf>
    <xf numFmtId="0" fontId="12" fillId="22" borderId="35" xfId="9" applyFont="1" applyFill="1" applyBorder="1" applyAlignment="1">
      <alignment horizontal="center" vertical="top" wrapText="1"/>
    </xf>
    <xf numFmtId="0" fontId="12" fillId="22" borderId="25" xfId="9" applyFont="1" applyFill="1" applyBorder="1" applyAlignment="1">
      <alignment horizontal="center" vertical="top" wrapText="1"/>
    </xf>
    <xf numFmtId="0" fontId="12" fillId="22" borderId="12" xfId="9" applyFont="1" applyFill="1" applyBorder="1" applyAlignment="1">
      <alignment horizontal="center" vertical="top" wrapText="1"/>
    </xf>
    <xf numFmtId="0" fontId="12" fillId="23" borderId="35" xfId="9" applyFont="1" applyFill="1" applyBorder="1" applyAlignment="1">
      <alignment horizontal="center" vertical="top" wrapText="1"/>
    </xf>
    <xf numFmtId="0" fontId="12" fillId="23" borderId="25" xfId="9" applyFont="1" applyFill="1" applyBorder="1" applyAlignment="1">
      <alignment horizontal="center" vertical="top" wrapText="1"/>
    </xf>
    <xf numFmtId="0" fontId="12" fillId="23" borderId="12" xfId="9" applyFont="1" applyFill="1" applyBorder="1" applyAlignment="1">
      <alignment horizontal="center" vertical="top" wrapText="1"/>
    </xf>
    <xf numFmtId="0" fontId="15" fillId="0" borderId="0" xfId="9" applyFont="1" applyAlignment="1">
      <alignment horizontal="center" vertical="center" wrapText="1"/>
    </xf>
    <xf numFmtId="0" fontId="12" fillId="24" borderId="35" xfId="9" applyFont="1" applyFill="1" applyBorder="1" applyAlignment="1">
      <alignment horizontal="center" vertical="top" wrapText="1"/>
    </xf>
    <xf numFmtId="0" fontId="12" fillId="24" borderId="25" xfId="9" applyFont="1" applyFill="1" applyBorder="1" applyAlignment="1">
      <alignment horizontal="center" vertical="top" wrapText="1"/>
    </xf>
    <xf numFmtId="0" fontId="12" fillId="24" borderId="12" xfId="9" applyFont="1" applyFill="1" applyBorder="1" applyAlignment="1">
      <alignment horizontal="center" vertical="top" wrapText="1"/>
    </xf>
    <xf numFmtId="0" fontId="15" fillId="0" borderId="0" xfId="9" applyFont="1" applyAlignment="1">
      <alignment vertical="center"/>
    </xf>
    <xf numFmtId="0" fontId="12" fillId="25" borderId="35" xfId="9" quotePrefix="1" applyFont="1" applyFill="1" applyBorder="1" applyAlignment="1">
      <alignment vertical="center" wrapText="1"/>
    </xf>
    <xf numFmtId="0" fontId="12" fillId="25" borderId="25" xfId="9" applyFont="1" applyFill="1" applyBorder="1" applyAlignment="1">
      <alignment horizontal="center" vertical="center"/>
    </xf>
    <xf numFmtId="0" fontId="12" fillId="25" borderId="12" xfId="9" applyFont="1" applyFill="1" applyBorder="1" applyAlignment="1">
      <alignment horizontal="center" vertical="center"/>
    </xf>
  </cellXfs>
  <cellStyles count="10">
    <cellStyle name="Comma" xfId="3" builtinId="3"/>
    <cellStyle name="Comma 2" xfId="6" xr:uid="{31200BD8-DC88-4E37-89EA-9F1FC50F567A}"/>
    <cellStyle name="Comma 2 2" xfId="8" xr:uid="{09C9D021-4CA0-4A67-98AE-7C7FE91D8D4F}"/>
    <cellStyle name="Normal" xfId="0" builtinId="0"/>
    <cellStyle name="Normal 2" xfId="1" xr:uid="{00000000-0005-0000-0000-000001000000}"/>
    <cellStyle name="Normal 3" xfId="2" xr:uid="{00000000-0005-0000-0000-000002000000}"/>
    <cellStyle name="Normal 3 2" xfId="7" xr:uid="{598D0687-CBCF-4ACD-BC3F-7F17256CA09B}"/>
    <cellStyle name="Normal 4" xfId="4" xr:uid="{D9597D46-1DB1-4FE2-B9CB-98F77A27ED69}"/>
    <cellStyle name="Normal 5" xfId="5" xr:uid="{A11252A5-17FE-4D77-8BBC-051BBDC7D34D}"/>
    <cellStyle name="Normal 6" xfId="9" xr:uid="{78A81B5D-8A71-4238-914A-E2ACFFE98380}"/>
  </cellStyles>
  <dxfs count="0"/>
  <tableStyles count="0" defaultTableStyle="TableStyleMedium2" defaultPivotStyle="PivotStyleLight16"/>
  <colors>
    <mruColors>
      <color rgb="FFFCE6FE"/>
      <color rgb="FFF8DCFC"/>
      <color rgb="FFFBDAFE"/>
      <color rgb="FFFBCEFE"/>
      <color rgb="FF0000FF"/>
      <color rgb="FFFCE8FE"/>
      <color rgb="FFFAC6FE"/>
      <color rgb="FFFFCC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5236782\AppData\Local\Microsoft\Windows\Temporary%20Internet%20Files\Content.Outlook\2QDP1KN7\09%20&amp;%2010%20FY\Cost%20estimates%20-%20revised%20implementation%20pla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My%20Documents/AUDITS/2024%20Audits/DCAS%20Audit%202023%20-%202024/Prior%20Year/Materiality/Multiple%20locations.xlsm" TargetMode="External"/><Relationship Id="rId1" Type="http://schemas.openxmlformats.org/officeDocument/2006/relationships/externalLinkPath" Target="/My%20Documents/AUDITS/2024%20Audits/DCAS%20Audit%202023%20-%202024/Prior%20Year/Materiality/Multiple%20locatio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ekemr\Local%20Settings\Temporary%20Internet%20Files\Content.Outlook\IIN0GLP5\09%20&amp;%2010%20FY\Cost%20estimates%20-%20revised%20implementation%20pl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0620142\AppData\Local\Microsoft\Windows\Temporary%20Internet%20Files\Content.Outlook\7I0IIUZR\09%20&amp;%2010%20FY\Cost%20estimates%20-%20revised%20implementation%20plan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___OneDrive\Statistiek\2025-2026\Other%20control%20areas\WestC\WCLS%2021%20(Monthly%20stats%202025-2026)%20-%20WCSA%20(Revised%20Final).xlsx" TargetMode="External"/><Relationship Id="rId1" Type="http://schemas.openxmlformats.org/officeDocument/2006/relationships/externalLinkPath" Target="file:///F:\___OneDrive\Statistiek\2025-2026\Other%20control%20areas\WestC\WCLS%2021%20(Monthly%20stats%202025-2026)%20-%20WCSA%20(Revised%20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 A Equipment "/>
      <sheetName val="revised"/>
      <sheetName val="revised (2)"/>
      <sheetName val="Add B Non-equipment"/>
      <sheetName val="Maintenance Costs"/>
      <sheetName val="Unit Cos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 "/>
      <sheetName val="Analysis and selection"/>
      <sheetName val="Detailed analysis"/>
      <sheetName val="Reconciliation "/>
      <sheetName val="Recalculation"/>
      <sheetName val="Example_AFS analysis"/>
      <sheetName val="Example_PDO analysis"/>
      <sheetName val="Guidance not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 A Equipment "/>
      <sheetName val="revised"/>
      <sheetName val="revised (2)"/>
      <sheetName val="Add B Non-equipment"/>
      <sheetName val="Maintenance Costs"/>
      <sheetName val="Unit Cos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 A Equipment "/>
      <sheetName val="revised"/>
      <sheetName val="revised (2)"/>
      <sheetName val="Add B Non-equipment"/>
      <sheetName val="Maintenance Costs"/>
      <sheetName val="Unit Cos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Jan"/>
      <sheetName val="Feb"/>
      <sheetName val="Mar"/>
      <sheetName val="Apr-Jun"/>
      <sheetName val="Jul-Sept"/>
      <sheetName val="Apr-Sept"/>
      <sheetName val="Oct-Dec"/>
      <sheetName val="Apr-Dec"/>
      <sheetName val="Jan-Mar"/>
      <sheetName val="Oct-Mar"/>
      <sheetName val="Apr-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C15">
            <v>135</v>
          </cell>
          <cell r="D15">
            <v>53</v>
          </cell>
          <cell r="E15">
            <v>9</v>
          </cell>
          <cell r="F15">
            <v>9</v>
          </cell>
          <cell r="G15">
            <v>0</v>
          </cell>
          <cell r="H15">
            <v>1</v>
          </cell>
          <cell r="Z15">
            <v>6</v>
          </cell>
          <cell r="AA15">
            <v>0</v>
          </cell>
          <cell r="AB15">
            <v>0</v>
          </cell>
          <cell r="AC15">
            <v>0</v>
          </cell>
          <cell r="AI15">
            <v>0</v>
          </cell>
        </row>
        <row r="16">
          <cell r="C16">
            <v>49</v>
          </cell>
          <cell r="D16">
            <v>27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Z16">
            <v>8</v>
          </cell>
          <cell r="AA16">
            <v>0</v>
          </cell>
          <cell r="AB16">
            <v>0</v>
          </cell>
          <cell r="AC16">
            <v>0</v>
          </cell>
          <cell r="AI16">
            <v>0</v>
          </cell>
        </row>
        <row r="17">
          <cell r="C17">
            <v>276</v>
          </cell>
          <cell r="D17">
            <v>102</v>
          </cell>
          <cell r="E17">
            <v>77</v>
          </cell>
          <cell r="F17">
            <v>51</v>
          </cell>
          <cell r="G17">
            <v>5</v>
          </cell>
          <cell r="H17">
            <v>0</v>
          </cell>
          <cell r="Z17">
            <v>11</v>
          </cell>
          <cell r="AA17">
            <v>0</v>
          </cell>
          <cell r="AB17">
            <v>0</v>
          </cell>
          <cell r="AC17">
            <v>0</v>
          </cell>
          <cell r="AI17">
            <v>0</v>
          </cell>
        </row>
        <row r="18">
          <cell r="C18">
            <v>201</v>
          </cell>
          <cell r="D18">
            <v>63</v>
          </cell>
          <cell r="E18">
            <v>2</v>
          </cell>
          <cell r="F18">
            <v>1</v>
          </cell>
          <cell r="G18">
            <v>0</v>
          </cell>
          <cell r="H18">
            <v>0</v>
          </cell>
          <cell r="Z18">
            <v>8</v>
          </cell>
          <cell r="AA18">
            <v>0</v>
          </cell>
          <cell r="AB18">
            <v>0</v>
          </cell>
          <cell r="AC18">
            <v>0</v>
          </cell>
          <cell r="AI18">
            <v>0</v>
          </cell>
        </row>
        <row r="19">
          <cell r="C19">
            <v>123</v>
          </cell>
          <cell r="D19">
            <v>34</v>
          </cell>
          <cell r="E19">
            <v>90</v>
          </cell>
          <cell r="F19">
            <v>67</v>
          </cell>
          <cell r="G19">
            <v>0</v>
          </cell>
          <cell r="H19">
            <v>0</v>
          </cell>
          <cell r="Z19">
            <v>5</v>
          </cell>
          <cell r="AA19">
            <v>0</v>
          </cell>
          <cell r="AB19">
            <v>0</v>
          </cell>
          <cell r="AC19">
            <v>0</v>
          </cell>
          <cell r="AI19">
            <v>0</v>
          </cell>
        </row>
        <row r="20">
          <cell r="C20">
            <v>190</v>
          </cell>
          <cell r="D20">
            <v>77</v>
          </cell>
          <cell r="E20">
            <v>51</v>
          </cell>
          <cell r="F20">
            <v>53</v>
          </cell>
          <cell r="G20">
            <v>0</v>
          </cell>
          <cell r="H20">
            <v>0</v>
          </cell>
          <cell r="Z20">
            <v>12</v>
          </cell>
          <cell r="AA20">
            <v>0</v>
          </cell>
          <cell r="AB20">
            <v>0</v>
          </cell>
          <cell r="AC20">
            <v>0</v>
          </cell>
          <cell r="AI20">
            <v>0</v>
          </cell>
        </row>
        <row r="21">
          <cell r="C21">
            <v>444</v>
          </cell>
          <cell r="D21">
            <v>176</v>
          </cell>
          <cell r="E21">
            <v>46</v>
          </cell>
          <cell r="F21">
            <v>31</v>
          </cell>
          <cell r="G21">
            <v>1</v>
          </cell>
          <cell r="H21">
            <v>1</v>
          </cell>
          <cell r="Z21">
            <v>7</v>
          </cell>
          <cell r="AA21">
            <v>0</v>
          </cell>
          <cell r="AB21">
            <v>0</v>
          </cell>
          <cell r="AC21">
            <v>0</v>
          </cell>
          <cell r="AI21">
            <v>0</v>
          </cell>
        </row>
        <row r="22">
          <cell r="C22">
            <v>321</v>
          </cell>
          <cell r="D22">
            <v>131</v>
          </cell>
          <cell r="E22">
            <v>42</v>
          </cell>
          <cell r="F22">
            <v>30</v>
          </cell>
          <cell r="G22">
            <v>0</v>
          </cell>
          <cell r="H22">
            <v>0</v>
          </cell>
          <cell r="Z22">
            <v>3</v>
          </cell>
          <cell r="AA22">
            <v>0</v>
          </cell>
          <cell r="AB22">
            <v>0</v>
          </cell>
          <cell r="AC22">
            <v>0</v>
          </cell>
          <cell r="AI22">
            <v>0</v>
          </cell>
        </row>
        <row r="23">
          <cell r="C23">
            <v>914</v>
          </cell>
          <cell r="D23">
            <v>361</v>
          </cell>
          <cell r="E23">
            <v>152</v>
          </cell>
          <cell r="F23">
            <v>114</v>
          </cell>
          <cell r="G23">
            <v>8</v>
          </cell>
          <cell r="H23">
            <v>8</v>
          </cell>
          <cell r="Z23">
            <v>184</v>
          </cell>
          <cell r="AA23">
            <v>0</v>
          </cell>
          <cell r="AB23">
            <v>0</v>
          </cell>
          <cell r="AC23">
            <v>0</v>
          </cell>
          <cell r="AI23">
            <v>0</v>
          </cell>
        </row>
        <row r="24">
          <cell r="C24">
            <v>407</v>
          </cell>
          <cell r="D24">
            <v>151</v>
          </cell>
          <cell r="E24">
            <v>57</v>
          </cell>
          <cell r="F24">
            <v>65</v>
          </cell>
          <cell r="G24">
            <v>0</v>
          </cell>
          <cell r="H24">
            <v>2</v>
          </cell>
          <cell r="Z24">
            <v>66</v>
          </cell>
          <cell r="AA24">
            <v>0</v>
          </cell>
          <cell r="AB24">
            <v>0</v>
          </cell>
          <cell r="AC24">
            <v>0</v>
          </cell>
          <cell r="AI24">
            <v>0</v>
          </cell>
        </row>
        <row r="25">
          <cell r="C25">
            <v>100</v>
          </cell>
          <cell r="D25">
            <v>55</v>
          </cell>
          <cell r="E25">
            <v>8</v>
          </cell>
          <cell r="F25">
            <v>6</v>
          </cell>
          <cell r="G25">
            <v>0</v>
          </cell>
          <cell r="H25">
            <v>2</v>
          </cell>
          <cell r="Z25">
            <v>4</v>
          </cell>
          <cell r="AA25">
            <v>0</v>
          </cell>
          <cell r="AB25">
            <v>0</v>
          </cell>
          <cell r="AC25">
            <v>0</v>
          </cell>
          <cell r="AI25">
            <v>0</v>
          </cell>
        </row>
        <row r="26">
          <cell r="C26">
            <v>934</v>
          </cell>
          <cell r="D26">
            <v>421</v>
          </cell>
          <cell r="E26">
            <v>42</v>
          </cell>
          <cell r="F26">
            <v>41</v>
          </cell>
          <cell r="G26">
            <v>1</v>
          </cell>
          <cell r="H26">
            <v>0</v>
          </cell>
          <cell r="Z26">
            <v>79</v>
          </cell>
          <cell r="AA26">
            <v>0</v>
          </cell>
          <cell r="AB26">
            <v>0</v>
          </cell>
          <cell r="AC26">
            <v>0</v>
          </cell>
          <cell r="AI26">
            <v>0</v>
          </cell>
        </row>
        <row r="27">
          <cell r="C27">
            <v>40</v>
          </cell>
          <cell r="D27">
            <v>8</v>
          </cell>
          <cell r="E27">
            <v>124</v>
          </cell>
          <cell r="F27">
            <v>74</v>
          </cell>
          <cell r="G27">
            <v>1</v>
          </cell>
          <cell r="H27">
            <v>0</v>
          </cell>
          <cell r="Z27">
            <v>2</v>
          </cell>
          <cell r="AA27">
            <v>0</v>
          </cell>
          <cell r="AB27">
            <v>0</v>
          </cell>
          <cell r="AC27">
            <v>0</v>
          </cell>
          <cell r="AI27">
            <v>0</v>
          </cell>
        </row>
        <row r="28">
          <cell r="C28">
            <v>108</v>
          </cell>
          <cell r="D28">
            <v>51</v>
          </cell>
          <cell r="E28">
            <v>21</v>
          </cell>
          <cell r="F28">
            <v>17</v>
          </cell>
          <cell r="G28">
            <v>2</v>
          </cell>
          <cell r="H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I28">
            <v>0</v>
          </cell>
        </row>
        <row r="31">
          <cell r="C31">
            <v>541</v>
          </cell>
          <cell r="D31">
            <v>180</v>
          </cell>
          <cell r="E31">
            <v>228</v>
          </cell>
          <cell r="F31">
            <v>105</v>
          </cell>
          <cell r="G31">
            <v>5</v>
          </cell>
          <cell r="H31">
            <v>0</v>
          </cell>
          <cell r="Z31">
            <v>4</v>
          </cell>
          <cell r="AA31">
            <v>0</v>
          </cell>
          <cell r="AB31">
            <v>0</v>
          </cell>
          <cell r="AC31">
            <v>0</v>
          </cell>
          <cell r="AI31">
            <v>0</v>
          </cell>
        </row>
        <row r="32">
          <cell r="C32">
            <v>61</v>
          </cell>
          <cell r="D32">
            <v>13</v>
          </cell>
          <cell r="E32">
            <v>65</v>
          </cell>
          <cell r="F32">
            <v>66</v>
          </cell>
          <cell r="G32">
            <v>4</v>
          </cell>
          <cell r="H32">
            <v>0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I32">
            <v>0</v>
          </cell>
        </row>
        <row r="33">
          <cell r="C33">
            <v>335</v>
          </cell>
          <cell r="D33">
            <v>94</v>
          </cell>
          <cell r="E33">
            <v>67</v>
          </cell>
          <cell r="F33">
            <v>47</v>
          </cell>
          <cell r="G33">
            <v>5</v>
          </cell>
          <cell r="H33">
            <v>5</v>
          </cell>
          <cell r="Z33">
            <v>30</v>
          </cell>
          <cell r="AA33">
            <v>0</v>
          </cell>
          <cell r="AB33">
            <v>0</v>
          </cell>
          <cell r="AC33">
            <v>0</v>
          </cell>
          <cell r="AI33">
            <v>0</v>
          </cell>
        </row>
        <row r="34">
          <cell r="C34">
            <v>493</v>
          </cell>
          <cell r="D34">
            <v>225</v>
          </cell>
          <cell r="E34">
            <v>23</v>
          </cell>
          <cell r="F34">
            <v>6</v>
          </cell>
          <cell r="G34">
            <v>25</v>
          </cell>
          <cell r="H34">
            <v>2</v>
          </cell>
          <cell r="Z34">
            <v>1</v>
          </cell>
          <cell r="AA34">
            <v>0</v>
          </cell>
          <cell r="AB34">
            <v>0</v>
          </cell>
          <cell r="AC34">
            <v>0</v>
          </cell>
          <cell r="AI34">
            <v>0</v>
          </cell>
        </row>
        <row r="35">
          <cell r="C35">
            <v>1027</v>
          </cell>
          <cell r="D35">
            <v>359</v>
          </cell>
          <cell r="E35">
            <v>107</v>
          </cell>
          <cell r="F35">
            <v>92</v>
          </cell>
          <cell r="G35">
            <v>49</v>
          </cell>
          <cell r="H35">
            <v>89</v>
          </cell>
          <cell r="Z35">
            <v>214</v>
          </cell>
          <cell r="AA35">
            <v>0</v>
          </cell>
          <cell r="AB35">
            <v>0</v>
          </cell>
          <cell r="AC35">
            <v>0</v>
          </cell>
          <cell r="AI35">
            <v>0</v>
          </cell>
        </row>
        <row r="36">
          <cell r="C36">
            <v>171</v>
          </cell>
          <cell r="D36">
            <v>53</v>
          </cell>
          <cell r="E36">
            <v>15</v>
          </cell>
          <cell r="F36">
            <v>5</v>
          </cell>
          <cell r="G36">
            <v>8</v>
          </cell>
          <cell r="H36">
            <v>3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I36">
            <v>0</v>
          </cell>
        </row>
        <row r="37">
          <cell r="C37">
            <v>822</v>
          </cell>
          <cell r="D37">
            <v>254</v>
          </cell>
          <cell r="E37">
            <v>175</v>
          </cell>
          <cell r="F37">
            <v>133</v>
          </cell>
          <cell r="G37">
            <v>2</v>
          </cell>
          <cell r="H37">
            <v>3</v>
          </cell>
          <cell r="Z37">
            <v>81</v>
          </cell>
          <cell r="AA37">
            <v>0</v>
          </cell>
          <cell r="AB37">
            <v>0</v>
          </cell>
          <cell r="AC37">
            <v>0</v>
          </cell>
          <cell r="AI37">
            <v>0</v>
          </cell>
        </row>
        <row r="38">
          <cell r="C38">
            <v>409</v>
          </cell>
          <cell r="D38">
            <v>147</v>
          </cell>
          <cell r="E38">
            <v>35</v>
          </cell>
          <cell r="F38">
            <v>20</v>
          </cell>
          <cell r="G38">
            <v>1</v>
          </cell>
          <cell r="H38">
            <v>0</v>
          </cell>
          <cell r="Z38">
            <v>81</v>
          </cell>
          <cell r="AA38">
            <v>0</v>
          </cell>
          <cell r="AB38">
            <v>0</v>
          </cell>
          <cell r="AC38">
            <v>0</v>
          </cell>
          <cell r="AI38">
            <v>0</v>
          </cell>
        </row>
        <row r="39">
          <cell r="C39">
            <v>1256</v>
          </cell>
          <cell r="D39">
            <v>467</v>
          </cell>
          <cell r="E39">
            <v>181</v>
          </cell>
          <cell r="F39">
            <v>196</v>
          </cell>
          <cell r="G39">
            <v>7</v>
          </cell>
          <cell r="H39">
            <v>0</v>
          </cell>
          <cell r="Z39">
            <v>86</v>
          </cell>
          <cell r="AA39">
            <v>0</v>
          </cell>
          <cell r="AB39">
            <v>0</v>
          </cell>
          <cell r="AC39">
            <v>0</v>
          </cell>
          <cell r="AI39">
            <v>6</v>
          </cell>
        </row>
        <row r="42">
          <cell r="C42">
            <v>186</v>
          </cell>
          <cell r="D42">
            <v>56</v>
          </cell>
          <cell r="E42">
            <v>138</v>
          </cell>
          <cell r="F42">
            <v>85</v>
          </cell>
          <cell r="G42">
            <v>0</v>
          </cell>
          <cell r="H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I42">
            <v>0</v>
          </cell>
        </row>
        <row r="43">
          <cell r="C43">
            <v>163</v>
          </cell>
          <cell r="D43">
            <v>56</v>
          </cell>
          <cell r="E43">
            <v>65</v>
          </cell>
          <cell r="F43">
            <v>50</v>
          </cell>
          <cell r="G43">
            <v>0</v>
          </cell>
          <cell r="H43">
            <v>0</v>
          </cell>
          <cell r="Z43">
            <v>2</v>
          </cell>
          <cell r="AA43">
            <v>0</v>
          </cell>
          <cell r="AB43">
            <v>0</v>
          </cell>
          <cell r="AC43">
            <v>0</v>
          </cell>
          <cell r="AI43">
            <v>0</v>
          </cell>
        </row>
        <row r="44">
          <cell r="C44">
            <v>326</v>
          </cell>
          <cell r="D44">
            <v>104</v>
          </cell>
          <cell r="E44">
            <v>39</v>
          </cell>
          <cell r="F44">
            <v>17</v>
          </cell>
          <cell r="G44">
            <v>0</v>
          </cell>
          <cell r="H44">
            <v>2</v>
          </cell>
          <cell r="Z44">
            <v>76</v>
          </cell>
          <cell r="AA44">
            <v>0</v>
          </cell>
          <cell r="AB44">
            <v>0</v>
          </cell>
          <cell r="AC44">
            <v>0</v>
          </cell>
          <cell r="AI44">
            <v>0</v>
          </cell>
        </row>
        <row r="45">
          <cell r="C45">
            <v>287</v>
          </cell>
          <cell r="D45">
            <v>67</v>
          </cell>
          <cell r="E45">
            <v>130</v>
          </cell>
          <cell r="F45">
            <v>78</v>
          </cell>
          <cell r="G45">
            <v>0</v>
          </cell>
          <cell r="H45">
            <v>0</v>
          </cell>
          <cell r="Z45">
            <v>1</v>
          </cell>
          <cell r="AA45">
            <v>0</v>
          </cell>
          <cell r="AB45">
            <v>0</v>
          </cell>
          <cell r="AC45">
            <v>0</v>
          </cell>
          <cell r="AI45">
            <v>0</v>
          </cell>
        </row>
        <row r="46">
          <cell r="C46">
            <v>938</v>
          </cell>
          <cell r="D46">
            <v>278</v>
          </cell>
          <cell r="E46">
            <v>246</v>
          </cell>
          <cell r="F46">
            <v>208</v>
          </cell>
          <cell r="G46">
            <v>0</v>
          </cell>
          <cell r="H46">
            <v>0</v>
          </cell>
          <cell r="Z46">
            <v>103</v>
          </cell>
          <cell r="AA46">
            <v>0</v>
          </cell>
          <cell r="AB46">
            <v>0</v>
          </cell>
          <cell r="AC46">
            <v>0</v>
          </cell>
          <cell r="AI46">
            <v>0</v>
          </cell>
        </row>
        <row r="47">
          <cell r="C47">
            <v>622</v>
          </cell>
          <cell r="D47">
            <v>158</v>
          </cell>
          <cell r="E47">
            <v>160</v>
          </cell>
          <cell r="F47">
            <v>138</v>
          </cell>
          <cell r="G47">
            <v>0</v>
          </cell>
          <cell r="H47">
            <v>3</v>
          </cell>
          <cell r="Z47">
            <v>32</v>
          </cell>
          <cell r="AA47">
            <v>0</v>
          </cell>
          <cell r="AB47">
            <v>0</v>
          </cell>
          <cell r="AC47">
            <v>0</v>
          </cell>
          <cell r="AI47">
            <v>0</v>
          </cell>
        </row>
        <row r="48">
          <cell r="C48">
            <v>210</v>
          </cell>
          <cell r="D48">
            <v>40</v>
          </cell>
          <cell r="E48">
            <v>23</v>
          </cell>
          <cell r="F48">
            <v>24</v>
          </cell>
          <cell r="G48">
            <v>0</v>
          </cell>
          <cell r="H48">
            <v>0</v>
          </cell>
          <cell r="Z48">
            <v>25</v>
          </cell>
          <cell r="AA48">
            <v>8</v>
          </cell>
          <cell r="AB48">
            <v>0</v>
          </cell>
          <cell r="AC48">
            <v>0</v>
          </cell>
          <cell r="AI48">
            <v>22</v>
          </cell>
        </row>
        <row r="49">
          <cell r="C49">
            <v>279</v>
          </cell>
          <cell r="D49">
            <v>59</v>
          </cell>
          <cell r="E49">
            <v>168</v>
          </cell>
          <cell r="F49">
            <v>94</v>
          </cell>
          <cell r="G49">
            <v>3</v>
          </cell>
          <cell r="H49">
            <v>0</v>
          </cell>
          <cell r="Z49">
            <v>14</v>
          </cell>
          <cell r="AA49">
            <v>0</v>
          </cell>
          <cell r="AB49">
            <v>0</v>
          </cell>
          <cell r="AC49">
            <v>0</v>
          </cell>
          <cell r="AI49">
            <v>0</v>
          </cell>
        </row>
        <row r="50">
          <cell r="C50">
            <v>451</v>
          </cell>
          <cell r="D50">
            <v>127</v>
          </cell>
          <cell r="E50">
            <v>112</v>
          </cell>
          <cell r="F50">
            <v>79</v>
          </cell>
          <cell r="G50">
            <v>0</v>
          </cell>
          <cell r="H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I50">
            <v>0</v>
          </cell>
        </row>
      </sheetData>
      <sheetData sheetId="12"/>
      <sheetData sheetId="13"/>
      <sheetData sheetId="14">
        <row r="15">
          <cell r="J15">
            <v>582</v>
          </cell>
          <cell r="K15">
            <v>211</v>
          </cell>
          <cell r="L15">
            <v>0</v>
          </cell>
          <cell r="M15">
            <v>34</v>
          </cell>
          <cell r="N15">
            <v>1135</v>
          </cell>
          <cell r="O15">
            <v>307</v>
          </cell>
          <cell r="P15">
            <v>0</v>
          </cell>
          <cell r="Q15">
            <v>13</v>
          </cell>
          <cell r="R15">
            <v>0</v>
          </cell>
          <cell r="S15">
            <v>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415</v>
          </cell>
          <cell r="AE15">
            <v>245</v>
          </cell>
          <cell r="AF15">
            <v>25</v>
          </cell>
          <cell r="AG15">
            <v>1</v>
          </cell>
          <cell r="AJ15">
            <v>4</v>
          </cell>
          <cell r="AK15">
            <v>0</v>
          </cell>
          <cell r="AL15">
            <v>2034</v>
          </cell>
        </row>
        <row r="16">
          <cell r="J16">
            <v>68</v>
          </cell>
          <cell r="K16">
            <v>5</v>
          </cell>
          <cell r="L16">
            <v>0</v>
          </cell>
          <cell r="M16">
            <v>2</v>
          </cell>
          <cell r="N16">
            <v>742</v>
          </cell>
          <cell r="O16">
            <v>78</v>
          </cell>
          <cell r="P16">
            <v>0</v>
          </cell>
          <cell r="Q16">
            <v>16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E16">
            <v>68</v>
          </cell>
          <cell r="AF16">
            <v>14</v>
          </cell>
          <cell r="AG16">
            <v>42</v>
          </cell>
          <cell r="AJ16">
            <v>0</v>
          </cell>
          <cell r="AK16">
            <v>0</v>
          </cell>
          <cell r="AL16">
            <v>0</v>
          </cell>
        </row>
        <row r="17">
          <cell r="J17">
            <v>1991</v>
          </cell>
          <cell r="K17">
            <v>124</v>
          </cell>
          <cell r="L17">
            <v>0</v>
          </cell>
          <cell r="M17">
            <v>36</v>
          </cell>
          <cell r="N17">
            <v>2361</v>
          </cell>
          <cell r="O17">
            <v>569</v>
          </cell>
          <cell r="P17">
            <v>0</v>
          </cell>
          <cell r="Q17">
            <v>85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198</v>
          </cell>
          <cell r="AE17">
            <v>16</v>
          </cell>
          <cell r="AF17">
            <v>0</v>
          </cell>
          <cell r="AG17">
            <v>3</v>
          </cell>
          <cell r="AJ17">
            <v>6</v>
          </cell>
          <cell r="AK17">
            <v>33</v>
          </cell>
          <cell r="AL17">
            <v>886</v>
          </cell>
          <cell r="AM17">
            <v>8039</v>
          </cell>
        </row>
        <row r="18">
          <cell r="J18">
            <v>2199</v>
          </cell>
          <cell r="K18">
            <v>356</v>
          </cell>
          <cell r="L18">
            <v>0</v>
          </cell>
          <cell r="M18">
            <v>35</v>
          </cell>
          <cell r="N18">
            <v>80</v>
          </cell>
          <cell r="O18">
            <v>79</v>
          </cell>
          <cell r="P18">
            <v>0</v>
          </cell>
          <cell r="Q18">
            <v>15</v>
          </cell>
          <cell r="R18">
            <v>0</v>
          </cell>
          <cell r="S18">
            <v>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125</v>
          </cell>
          <cell r="AE18">
            <v>91</v>
          </cell>
          <cell r="AF18">
            <v>16</v>
          </cell>
          <cell r="AG18">
            <v>5</v>
          </cell>
          <cell r="AJ18">
            <v>0</v>
          </cell>
          <cell r="AK18">
            <v>8</v>
          </cell>
          <cell r="AL18">
            <v>87</v>
          </cell>
          <cell r="AM18">
            <v>693</v>
          </cell>
        </row>
        <row r="19">
          <cell r="J19">
            <v>470</v>
          </cell>
          <cell r="K19">
            <v>28</v>
          </cell>
          <cell r="L19">
            <v>0</v>
          </cell>
          <cell r="M19">
            <v>21</v>
          </cell>
          <cell r="N19">
            <v>577</v>
          </cell>
          <cell r="O19">
            <v>146</v>
          </cell>
          <cell r="P19">
            <v>0</v>
          </cell>
          <cell r="Q19">
            <v>70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6</v>
          </cell>
          <cell r="AE19">
            <v>83</v>
          </cell>
          <cell r="AF19">
            <v>24</v>
          </cell>
          <cell r="AG19">
            <v>125</v>
          </cell>
          <cell r="AJ19">
            <v>0</v>
          </cell>
          <cell r="AK19">
            <v>0</v>
          </cell>
          <cell r="AL19">
            <v>0</v>
          </cell>
        </row>
        <row r="20">
          <cell r="J20">
            <v>1504</v>
          </cell>
          <cell r="K20">
            <v>43</v>
          </cell>
          <cell r="L20">
            <v>0</v>
          </cell>
          <cell r="M20">
            <v>18</v>
          </cell>
          <cell r="N20">
            <v>707</v>
          </cell>
          <cell r="O20">
            <v>127</v>
          </cell>
          <cell r="P20">
            <v>1</v>
          </cell>
          <cell r="Q20">
            <v>8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397</v>
          </cell>
          <cell r="AE20">
            <v>106</v>
          </cell>
          <cell r="AF20">
            <v>0</v>
          </cell>
          <cell r="AG20">
            <v>4</v>
          </cell>
          <cell r="AJ20">
            <v>0</v>
          </cell>
          <cell r="AK20">
            <v>3</v>
          </cell>
          <cell r="AL20">
            <v>2852</v>
          </cell>
        </row>
        <row r="21">
          <cell r="J21">
            <v>4317</v>
          </cell>
          <cell r="K21">
            <v>235</v>
          </cell>
          <cell r="L21">
            <v>1</v>
          </cell>
          <cell r="M21">
            <v>116</v>
          </cell>
          <cell r="N21">
            <v>2418</v>
          </cell>
          <cell r="O21">
            <v>916</v>
          </cell>
          <cell r="P21">
            <v>16</v>
          </cell>
          <cell r="Q21">
            <v>156</v>
          </cell>
          <cell r="R21">
            <v>0</v>
          </cell>
          <cell r="S21">
            <v>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1024</v>
          </cell>
          <cell r="AE21">
            <v>17</v>
          </cell>
          <cell r="AF21">
            <v>0</v>
          </cell>
          <cell r="AG21">
            <v>0</v>
          </cell>
          <cell r="AJ21">
            <v>1</v>
          </cell>
          <cell r="AK21">
            <v>5</v>
          </cell>
          <cell r="AL21">
            <v>5250</v>
          </cell>
          <cell r="AM21">
            <v>4080</v>
          </cell>
        </row>
        <row r="22">
          <cell r="J22">
            <v>1563</v>
          </cell>
          <cell r="K22">
            <v>218</v>
          </cell>
          <cell r="L22">
            <v>0</v>
          </cell>
          <cell r="M22">
            <v>72</v>
          </cell>
          <cell r="N22">
            <v>850</v>
          </cell>
          <cell r="O22">
            <v>310</v>
          </cell>
          <cell r="P22">
            <v>6</v>
          </cell>
          <cell r="Q22">
            <v>50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</v>
          </cell>
          <cell r="AE22">
            <v>66</v>
          </cell>
          <cell r="AF22">
            <v>0</v>
          </cell>
          <cell r="AG22">
            <v>1</v>
          </cell>
          <cell r="AJ22">
            <v>0</v>
          </cell>
          <cell r="AK22">
            <v>1</v>
          </cell>
          <cell r="AL22">
            <v>2074</v>
          </cell>
          <cell r="AM22">
            <v>5999</v>
          </cell>
        </row>
        <row r="23">
          <cell r="J23">
            <v>4980</v>
          </cell>
          <cell r="K23">
            <v>1007</v>
          </cell>
          <cell r="L23">
            <v>0</v>
          </cell>
          <cell r="M23">
            <v>338</v>
          </cell>
          <cell r="N23">
            <v>2342</v>
          </cell>
          <cell r="O23">
            <v>955</v>
          </cell>
          <cell r="P23">
            <v>2</v>
          </cell>
          <cell r="Q23">
            <v>318</v>
          </cell>
          <cell r="R23">
            <v>559</v>
          </cell>
          <cell r="S23">
            <v>123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425</v>
          </cell>
          <cell r="AE23">
            <v>1878</v>
          </cell>
          <cell r="AF23">
            <v>255</v>
          </cell>
          <cell r="AG23">
            <v>877</v>
          </cell>
          <cell r="AJ23">
            <v>22</v>
          </cell>
          <cell r="AK23">
            <v>25</v>
          </cell>
          <cell r="AL23">
            <v>5638</v>
          </cell>
          <cell r="AM23">
            <v>15184</v>
          </cell>
        </row>
        <row r="24">
          <cell r="J24">
            <v>3410</v>
          </cell>
          <cell r="K24">
            <v>1382</v>
          </cell>
          <cell r="L24">
            <v>0</v>
          </cell>
          <cell r="M24">
            <v>185</v>
          </cell>
          <cell r="N24">
            <v>800</v>
          </cell>
          <cell r="O24">
            <v>354</v>
          </cell>
          <cell r="P24">
            <v>0</v>
          </cell>
          <cell r="Q24">
            <v>102</v>
          </cell>
          <cell r="R24">
            <v>207</v>
          </cell>
          <cell r="S24">
            <v>43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178</v>
          </cell>
          <cell r="AE24">
            <v>420</v>
          </cell>
          <cell r="AF24">
            <v>27</v>
          </cell>
          <cell r="AG24">
            <v>496</v>
          </cell>
          <cell r="AJ24">
            <v>16</v>
          </cell>
          <cell r="AK24">
            <v>28</v>
          </cell>
          <cell r="AL24">
            <v>3208</v>
          </cell>
        </row>
        <row r="25">
          <cell r="J25">
            <v>734</v>
          </cell>
          <cell r="K25">
            <v>84</v>
          </cell>
          <cell r="L25">
            <v>0</v>
          </cell>
          <cell r="M25">
            <v>18</v>
          </cell>
          <cell r="N25">
            <v>357</v>
          </cell>
          <cell r="O25">
            <v>189</v>
          </cell>
          <cell r="P25">
            <v>0</v>
          </cell>
          <cell r="Q25">
            <v>26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6</v>
          </cell>
          <cell r="AE25">
            <v>9</v>
          </cell>
          <cell r="AF25">
            <v>1</v>
          </cell>
          <cell r="AG25">
            <v>220</v>
          </cell>
          <cell r="AJ25">
            <v>0</v>
          </cell>
          <cell r="AK25">
            <v>0</v>
          </cell>
          <cell r="AL25">
            <v>0</v>
          </cell>
        </row>
        <row r="26">
          <cell r="J26">
            <v>8169</v>
          </cell>
          <cell r="K26">
            <v>3514</v>
          </cell>
          <cell r="L26">
            <v>0</v>
          </cell>
          <cell r="M26">
            <v>508</v>
          </cell>
          <cell r="N26">
            <v>790</v>
          </cell>
          <cell r="O26">
            <v>324</v>
          </cell>
          <cell r="P26">
            <v>0</v>
          </cell>
          <cell r="Q26">
            <v>99</v>
          </cell>
          <cell r="R26">
            <v>0</v>
          </cell>
          <cell r="S26">
            <v>133</v>
          </cell>
          <cell r="U26">
            <v>0</v>
          </cell>
          <cell r="V26">
            <v>5</v>
          </cell>
          <cell r="W26">
            <v>5</v>
          </cell>
          <cell r="X26">
            <v>0</v>
          </cell>
          <cell r="Y26">
            <v>139</v>
          </cell>
          <cell r="AE26">
            <v>912</v>
          </cell>
          <cell r="AF26">
            <v>112</v>
          </cell>
          <cell r="AG26">
            <v>553</v>
          </cell>
          <cell r="AJ26">
            <v>40</v>
          </cell>
          <cell r="AK26">
            <v>15</v>
          </cell>
          <cell r="AL26">
            <v>3966</v>
          </cell>
          <cell r="AM26">
            <v>12503</v>
          </cell>
        </row>
        <row r="27">
          <cell r="J27">
            <v>492</v>
          </cell>
          <cell r="K27">
            <v>5</v>
          </cell>
          <cell r="L27">
            <v>0</v>
          </cell>
          <cell r="M27">
            <v>17</v>
          </cell>
          <cell r="N27">
            <v>2578</v>
          </cell>
          <cell r="O27">
            <v>812</v>
          </cell>
          <cell r="P27">
            <v>3</v>
          </cell>
          <cell r="Q27">
            <v>189</v>
          </cell>
          <cell r="R27">
            <v>70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72</v>
          </cell>
          <cell r="AE27">
            <v>0</v>
          </cell>
          <cell r="AF27">
            <v>0</v>
          </cell>
          <cell r="AG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J28">
            <v>1528</v>
          </cell>
          <cell r="K28">
            <v>38</v>
          </cell>
          <cell r="L28">
            <v>156</v>
          </cell>
          <cell r="M28">
            <v>64</v>
          </cell>
          <cell r="N28">
            <v>481</v>
          </cell>
          <cell r="O28">
            <v>186</v>
          </cell>
          <cell r="P28">
            <v>0</v>
          </cell>
          <cell r="Q28">
            <v>27</v>
          </cell>
          <cell r="R28">
            <v>14</v>
          </cell>
          <cell r="S28">
            <v>0</v>
          </cell>
          <cell r="U28">
            <v>0</v>
          </cell>
          <cell r="V28">
            <v>2</v>
          </cell>
          <cell r="W28">
            <v>0</v>
          </cell>
          <cell r="X28">
            <v>0</v>
          </cell>
          <cell r="Y28">
            <v>171</v>
          </cell>
          <cell r="AE28">
            <v>0</v>
          </cell>
          <cell r="AF28">
            <v>0</v>
          </cell>
          <cell r="AG28">
            <v>0</v>
          </cell>
          <cell r="AJ28">
            <v>0</v>
          </cell>
          <cell r="AK28">
            <v>0</v>
          </cell>
          <cell r="AL28">
            <v>50</v>
          </cell>
        </row>
        <row r="31">
          <cell r="J31">
            <v>4402</v>
          </cell>
          <cell r="K31">
            <v>494</v>
          </cell>
          <cell r="L31">
            <v>16</v>
          </cell>
          <cell r="M31">
            <v>248</v>
          </cell>
          <cell r="N31">
            <v>1402</v>
          </cell>
          <cell r="O31">
            <v>934</v>
          </cell>
          <cell r="P31">
            <v>17</v>
          </cell>
          <cell r="Q31">
            <v>189</v>
          </cell>
          <cell r="R31">
            <v>1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2104</v>
          </cell>
          <cell r="AE31">
            <v>71</v>
          </cell>
          <cell r="AF31">
            <v>1</v>
          </cell>
          <cell r="AG31">
            <v>33</v>
          </cell>
          <cell r="AJ31">
            <v>4</v>
          </cell>
          <cell r="AK31">
            <v>7</v>
          </cell>
          <cell r="AL31">
            <v>6905</v>
          </cell>
          <cell r="AM31">
            <v>18439</v>
          </cell>
        </row>
        <row r="32">
          <cell r="J32">
            <v>659</v>
          </cell>
          <cell r="K32">
            <v>86</v>
          </cell>
          <cell r="L32">
            <v>0</v>
          </cell>
          <cell r="M32">
            <v>6</v>
          </cell>
          <cell r="N32">
            <v>821</v>
          </cell>
          <cell r="O32">
            <v>613</v>
          </cell>
          <cell r="P32">
            <v>2</v>
          </cell>
          <cell r="Q32">
            <v>117</v>
          </cell>
          <cell r="R32">
            <v>4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222</v>
          </cell>
          <cell r="AE32">
            <v>3</v>
          </cell>
          <cell r="AF32">
            <v>0</v>
          </cell>
          <cell r="AG32">
            <v>4</v>
          </cell>
          <cell r="AJ32">
            <v>4</v>
          </cell>
          <cell r="AK32">
            <v>6</v>
          </cell>
          <cell r="AL32">
            <v>1538</v>
          </cell>
          <cell r="AM32">
            <v>3605</v>
          </cell>
        </row>
        <row r="33">
          <cell r="J33">
            <v>3371</v>
          </cell>
          <cell r="K33">
            <v>287</v>
          </cell>
          <cell r="L33">
            <v>0</v>
          </cell>
          <cell r="M33">
            <v>124</v>
          </cell>
          <cell r="N33">
            <v>1476</v>
          </cell>
          <cell r="O33">
            <v>768</v>
          </cell>
          <cell r="P33">
            <v>0</v>
          </cell>
          <cell r="Q33">
            <v>27</v>
          </cell>
          <cell r="R33">
            <v>16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280</v>
          </cell>
          <cell r="AE33">
            <v>140</v>
          </cell>
          <cell r="AF33">
            <v>32</v>
          </cell>
          <cell r="AG33">
            <v>74</v>
          </cell>
          <cell r="AJ33">
            <v>10</v>
          </cell>
          <cell r="AK33">
            <v>5</v>
          </cell>
          <cell r="AL33">
            <v>6597</v>
          </cell>
          <cell r="AM33">
            <v>7725</v>
          </cell>
        </row>
        <row r="34">
          <cell r="J34">
            <v>498</v>
          </cell>
          <cell r="K34">
            <v>48</v>
          </cell>
          <cell r="L34">
            <v>9</v>
          </cell>
          <cell r="M34">
            <v>57</v>
          </cell>
          <cell r="N34">
            <v>437</v>
          </cell>
          <cell r="O34">
            <v>140</v>
          </cell>
          <cell r="P34">
            <v>22</v>
          </cell>
          <cell r="Q34">
            <v>45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2997</v>
          </cell>
          <cell r="AE34">
            <v>1</v>
          </cell>
          <cell r="AF34">
            <v>0</v>
          </cell>
          <cell r="AG34">
            <v>0</v>
          </cell>
          <cell r="AJ34">
            <v>4</v>
          </cell>
          <cell r="AK34">
            <v>1</v>
          </cell>
          <cell r="AL34">
            <v>23830</v>
          </cell>
          <cell r="AM34">
            <v>18878</v>
          </cell>
        </row>
        <row r="35">
          <cell r="J35">
            <v>7647</v>
          </cell>
          <cell r="K35">
            <v>5042</v>
          </cell>
          <cell r="L35">
            <v>0</v>
          </cell>
          <cell r="M35">
            <v>743</v>
          </cell>
          <cell r="N35">
            <v>1732</v>
          </cell>
          <cell r="O35">
            <v>1913</v>
          </cell>
          <cell r="P35">
            <v>1</v>
          </cell>
          <cell r="Q35">
            <v>470</v>
          </cell>
          <cell r="R35">
            <v>28</v>
          </cell>
          <cell r="S35">
            <v>0</v>
          </cell>
          <cell r="U35">
            <v>0</v>
          </cell>
          <cell r="V35">
            <v>5</v>
          </cell>
          <cell r="W35">
            <v>6</v>
          </cell>
          <cell r="X35">
            <v>0</v>
          </cell>
          <cell r="Y35">
            <v>290</v>
          </cell>
          <cell r="AE35">
            <v>1961</v>
          </cell>
          <cell r="AF35">
            <v>324</v>
          </cell>
          <cell r="AG35">
            <v>1147</v>
          </cell>
          <cell r="AJ35">
            <v>4</v>
          </cell>
          <cell r="AK35">
            <v>13</v>
          </cell>
          <cell r="AL35">
            <v>10923</v>
          </cell>
          <cell r="AM35">
            <v>19217</v>
          </cell>
        </row>
        <row r="36">
          <cell r="J36">
            <v>1195</v>
          </cell>
          <cell r="K36">
            <v>33</v>
          </cell>
          <cell r="L36">
            <v>0</v>
          </cell>
          <cell r="M36">
            <v>8</v>
          </cell>
          <cell r="N36">
            <v>292</v>
          </cell>
          <cell r="O36">
            <v>81</v>
          </cell>
          <cell r="P36">
            <v>0</v>
          </cell>
          <cell r="Q36">
            <v>40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228</v>
          </cell>
          <cell r="AE36">
            <v>11</v>
          </cell>
          <cell r="AF36">
            <v>19</v>
          </cell>
          <cell r="AG36">
            <v>0</v>
          </cell>
          <cell r="AJ36">
            <v>0</v>
          </cell>
          <cell r="AK36">
            <v>0</v>
          </cell>
          <cell r="AL36">
            <v>4325</v>
          </cell>
          <cell r="AM36">
            <v>7171</v>
          </cell>
        </row>
        <row r="37">
          <cell r="J37">
            <v>4338</v>
          </cell>
          <cell r="K37">
            <v>1761</v>
          </cell>
          <cell r="L37">
            <v>11</v>
          </cell>
          <cell r="M37">
            <v>588</v>
          </cell>
          <cell r="N37">
            <v>1008</v>
          </cell>
          <cell r="O37">
            <v>1373</v>
          </cell>
          <cell r="P37">
            <v>36</v>
          </cell>
          <cell r="Q37">
            <v>176</v>
          </cell>
          <cell r="R37">
            <v>224</v>
          </cell>
          <cell r="S37">
            <v>9</v>
          </cell>
          <cell r="U37">
            <v>0</v>
          </cell>
          <cell r="V37">
            <v>3</v>
          </cell>
          <cell r="W37">
            <v>12</v>
          </cell>
          <cell r="X37">
            <v>0</v>
          </cell>
          <cell r="Y37">
            <v>3161</v>
          </cell>
          <cell r="AE37">
            <v>1125</v>
          </cell>
          <cell r="AF37">
            <v>248</v>
          </cell>
          <cell r="AG37">
            <v>113</v>
          </cell>
          <cell r="AJ37">
            <v>15</v>
          </cell>
          <cell r="AK37">
            <v>6</v>
          </cell>
          <cell r="AL37">
            <v>11576</v>
          </cell>
          <cell r="AM37">
            <v>19635</v>
          </cell>
        </row>
        <row r="38">
          <cell r="J38">
            <v>2401</v>
          </cell>
          <cell r="K38">
            <v>586</v>
          </cell>
          <cell r="L38">
            <v>0</v>
          </cell>
          <cell r="M38">
            <v>136</v>
          </cell>
          <cell r="N38">
            <v>202</v>
          </cell>
          <cell r="O38">
            <v>138</v>
          </cell>
          <cell r="P38">
            <v>0</v>
          </cell>
          <cell r="Q38">
            <v>25</v>
          </cell>
          <cell r="R38">
            <v>581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320</v>
          </cell>
          <cell r="AE38">
            <v>1562</v>
          </cell>
          <cell r="AF38">
            <v>85</v>
          </cell>
          <cell r="AG38">
            <v>323</v>
          </cell>
          <cell r="AJ38">
            <v>17</v>
          </cell>
          <cell r="AK38">
            <v>4</v>
          </cell>
          <cell r="AL38">
            <v>2342</v>
          </cell>
          <cell r="AM38">
            <v>1749</v>
          </cell>
        </row>
        <row r="39">
          <cell r="J39">
            <v>8147</v>
          </cell>
          <cell r="K39">
            <v>1755</v>
          </cell>
          <cell r="L39">
            <v>5</v>
          </cell>
          <cell r="M39">
            <v>742</v>
          </cell>
          <cell r="N39">
            <v>1308</v>
          </cell>
          <cell r="O39">
            <v>1018</v>
          </cell>
          <cell r="P39">
            <v>27</v>
          </cell>
          <cell r="Q39">
            <v>227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2193</v>
          </cell>
          <cell r="AE39">
            <v>1213</v>
          </cell>
          <cell r="AF39">
            <v>84</v>
          </cell>
          <cell r="AG39">
            <v>462</v>
          </cell>
          <cell r="AJ39">
            <v>2</v>
          </cell>
          <cell r="AK39">
            <v>9</v>
          </cell>
          <cell r="AL39">
            <v>14853</v>
          </cell>
          <cell r="AM39">
            <v>31320</v>
          </cell>
        </row>
        <row r="42">
          <cell r="J42">
            <v>1754</v>
          </cell>
          <cell r="K42">
            <v>280</v>
          </cell>
          <cell r="L42">
            <v>13</v>
          </cell>
          <cell r="M42">
            <v>104</v>
          </cell>
          <cell r="N42">
            <v>743</v>
          </cell>
          <cell r="O42">
            <v>252</v>
          </cell>
          <cell r="P42">
            <v>9</v>
          </cell>
          <cell r="Q42">
            <v>42</v>
          </cell>
          <cell r="R42">
            <v>1</v>
          </cell>
          <cell r="S42">
            <v>16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2249</v>
          </cell>
          <cell r="AE42">
            <v>0</v>
          </cell>
          <cell r="AF42">
            <v>0</v>
          </cell>
          <cell r="AG42">
            <v>0</v>
          </cell>
          <cell r="AJ42">
            <v>0</v>
          </cell>
          <cell r="AK42">
            <v>0</v>
          </cell>
          <cell r="AL42">
            <v>5198</v>
          </cell>
          <cell r="AM42">
            <v>33989</v>
          </cell>
        </row>
        <row r="43">
          <cell r="J43">
            <v>890</v>
          </cell>
          <cell r="K43">
            <v>269</v>
          </cell>
          <cell r="L43">
            <v>2</v>
          </cell>
          <cell r="M43">
            <v>85</v>
          </cell>
          <cell r="N43">
            <v>284</v>
          </cell>
          <cell r="O43">
            <v>437</v>
          </cell>
          <cell r="P43">
            <v>1</v>
          </cell>
          <cell r="Q43">
            <v>26</v>
          </cell>
          <cell r="R43">
            <v>0</v>
          </cell>
          <cell r="S43">
            <v>54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2621</v>
          </cell>
          <cell r="AE43">
            <v>1</v>
          </cell>
          <cell r="AF43">
            <v>0</v>
          </cell>
          <cell r="AG43">
            <v>2</v>
          </cell>
          <cell r="AJ43">
            <v>0</v>
          </cell>
          <cell r="AK43">
            <v>1</v>
          </cell>
          <cell r="AL43">
            <v>2146</v>
          </cell>
          <cell r="AM43">
            <v>3216</v>
          </cell>
        </row>
        <row r="44">
          <cell r="J44">
            <v>4465</v>
          </cell>
          <cell r="K44">
            <v>3293</v>
          </cell>
          <cell r="L44">
            <v>0</v>
          </cell>
          <cell r="M44">
            <v>378</v>
          </cell>
          <cell r="N44">
            <v>1905</v>
          </cell>
          <cell r="O44">
            <v>1222</v>
          </cell>
          <cell r="P44">
            <v>0</v>
          </cell>
          <cell r="Q44">
            <v>196</v>
          </cell>
          <cell r="R44">
            <v>0</v>
          </cell>
          <cell r="S44">
            <v>265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480</v>
          </cell>
          <cell r="AE44">
            <v>525</v>
          </cell>
          <cell r="AF44">
            <v>95</v>
          </cell>
          <cell r="AG44">
            <v>259</v>
          </cell>
          <cell r="AJ44">
            <v>8</v>
          </cell>
          <cell r="AK44">
            <v>6</v>
          </cell>
          <cell r="AL44">
            <v>2512</v>
          </cell>
          <cell r="AM44">
            <v>9797</v>
          </cell>
        </row>
        <row r="45">
          <cell r="J45">
            <v>1955</v>
          </cell>
          <cell r="K45">
            <v>91</v>
          </cell>
          <cell r="L45">
            <v>0</v>
          </cell>
          <cell r="M45">
            <v>83</v>
          </cell>
          <cell r="N45">
            <v>1474</v>
          </cell>
          <cell r="O45">
            <v>554</v>
          </cell>
          <cell r="P45">
            <v>0</v>
          </cell>
          <cell r="Q45">
            <v>56</v>
          </cell>
          <cell r="R45">
            <v>0</v>
          </cell>
          <cell r="S45">
            <v>12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871</v>
          </cell>
          <cell r="AE45">
            <v>2</v>
          </cell>
          <cell r="AF45">
            <v>0</v>
          </cell>
          <cell r="AG45">
            <v>0</v>
          </cell>
          <cell r="AJ45">
            <v>0</v>
          </cell>
          <cell r="AK45">
            <v>0</v>
          </cell>
          <cell r="AL45">
            <v>4300</v>
          </cell>
          <cell r="AM45">
            <v>12969</v>
          </cell>
        </row>
        <row r="46">
          <cell r="J46">
            <v>10540</v>
          </cell>
          <cell r="K46">
            <v>5071</v>
          </cell>
          <cell r="L46">
            <v>0</v>
          </cell>
          <cell r="M46">
            <v>1093</v>
          </cell>
          <cell r="N46">
            <v>4359</v>
          </cell>
          <cell r="O46">
            <v>2628</v>
          </cell>
          <cell r="P46">
            <v>2</v>
          </cell>
          <cell r="Q46">
            <v>734</v>
          </cell>
          <cell r="R46">
            <v>0</v>
          </cell>
          <cell r="S46">
            <v>323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1950</v>
          </cell>
          <cell r="AE46">
            <v>843</v>
          </cell>
          <cell r="AF46">
            <v>270</v>
          </cell>
          <cell r="AG46">
            <v>587</v>
          </cell>
          <cell r="AJ46">
            <v>29</v>
          </cell>
          <cell r="AK46">
            <v>83</v>
          </cell>
          <cell r="AL46">
            <v>4757</v>
          </cell>
          <cell r="AM46">
            <v>32112</v>
          </cell>
        </row>
        <row r="47">
          <cell r="J47">
            <v>8208</v>
          </cell>
          <cell r="K47">
            <v>2118</v>
          </cell>
          <cell r="L47">
            <v>0</v>
          </cell>
          <cell r="M47">
            <v>602</v>
          </cell>
          <cell r="N47">
            <v>2819</v>
          </cell>
          <cell r="O47">
            <v>861</v>
          </cell>
          <cell r="P47">
            <v>0</v>
          </cell>
          <cell r="Q47">
            <v>132</v>
          </cell>
          <cell r="R47">
            <v>0</v>
          </cell>
          <cell r="S47">
            <v>145</v>
          </cell>
          <cell r="U47">
            <v>0</v>
          </cell>
          <cell r="V47">
            <v>3</v>
          </cell>
          <cell r="W47">
            <v>0</v>
          </cell>
          <cell r="X47">
            <v>0</v>
          </cell>
          <cell r="Y47">
            <v>945</v>
          </cell>
          <cell r="AE47">
            <v>299</v>
          </cell>
          <cell r="AF47">
            <v>36</v>
          </cell>
          <cell r="AG47">
            <v>300</v>
          </cell>
          <cell r="AJ47">
            <v>2</v>
          </cell>
          <cell r="AK47">
            <v>8</v>
          </cell>
          <cell r="AL47">
            <v>3772</v>
          </cell>
          <cell r="AM47">
            <v>18212</v>
          </cell>
        </row>
        <row r="48">
          <cell r="J48">
            <v>2217</v>
          </cell>
          <cell r="K48">
            <v>534</v>
          </cell>
          <cell r="L48">
            <v>0</v>
          </cell>
          <cell r="M48">
            <v>89</v>
          </cell>
          <cell r="N48">
            <v>652</v>
          </cell>
          <cell r="O48">
            <v>192</v>
          </cell>
          <cell r="P48">
            <v>0</v>
          </cell>
          <cell r="Q48">
            <v>116</v>
          </cell>
          <cell r="R48">
            <v>0</v>
          </cell>
          <cell r="S48">
            <v>1</v>
          </cell>
          <cell r="U48">
            <v>38</v>
          </cell>
          <cell r="V48">
            <v>0</v>
          </cell>
          <cell r="W48">
            <v>0</v>
          </cell>
          <cell r="X48">
            <v>0</v>
          </cell>
          <cell r="Y48">
            <v>223</v>
          </cell>
          <cell r="AE48">
            <v>168</v>
          </cell>
          <cell r="AF48">
            <v>38</v>
          </cell>
          <cell r="AG48">
            <v>181</v>
          </cell>
          <cell r="AJ48">
            <v>0</v>
          </cell>
          <cell r="AK48">
            <v>0</v>
          </cell>
          <cell r="AL48">
            <v>956</v>
          </cell>
          <cell r="AM48">
            <v>6572</v>
          </cell>
        </row>
        <row r="49">
          <cell r="J49">
            <v>3933</v>
          </cell>
          <cell r="K49">
            <v>410</v>
          </cell>
          <cell r="L49">
            <v>0</v>
          </cell>
          <cell r="M49">
            <v>65</v>
          </cell>
          <cell r="N49">
            <v>1138</v>
          </cell>
          <cell r="O49">
            <v>314</v>
          </cell>
          <cell r="P49">
            <v>1</v>
          </cell>
          <cell r="Q49">
            <v>69</v>
          </cell>
          <cell r="R49">
            <v>0</v>
          </cell>
          <cell r="S49">
            <v>106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792</v>
          </cell>
          <cell r="AE49">
            <v>264</v>
          </cell>
          <cell r="AF49">
            <v>50</v>
          </cell>
          <cell r="AG49">
            <v>175</v>
          </cell>
          <cell r="AJ49">
            <v>16</v>
          </cell>
          <cell r="AK49">
            <v>0</v>
          </cell>
          <cell r="AL49">
            <v>2254</v>
          </cell>
          <cell r="AM49">
            <v>5511</v>
          </cell>
        </row>
        <row r="50">
          <cell r="J50">
            <v>3208</v>
          </cell>
          <cell r="K50">
            <v>389</v>
          </cell>
          <cell r="L50">
            <v>24</v>
          </cell>
          <cell r="M50">
            <v>414</v>
          </cell>
          <cell r="N50">
            <v>1151</v>
          </cell>
          <cell r="O50">
            <v>780</v>
          </cell>
          <cell r="P50">
            <v>4</v>
          </cell>
          <cell r="Q50">
            <v>260</v>
          </cell>
          <cell r="R50">
            <v>0</v>
          </cell>
          <cell r="S50">
            <v>294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1842</v>
          </cell>
          <cell r="AE50">
            <v>0</v>
          </cell>
          <cell r="AF50">
            <v>0</v>
          </cell>
          <cell r="AG50">
            <v>0</v>
          </cell>
          <cell r="AJ50">
            <v>20</v>
          </cell>
          <cell r="AK50">
            <v>22</v>
          </cell>
          <cell r="AL50">
            <v>9958</v>
          </cell>
          <cell r="AM50">
            <v>26037</v>
          </cell>
        </row>
      </sheetData>
      <sheetData sheetId="15"/>
      <sheetData sheetId="16"/>
      <sheetData sheetId="17"/>
      <sheetData sheetId="18">
        <row r="15">
          <cell r="J15">
            <v>450</v>
          </cell>
          <cell r="K15">
            <v>142</v>
          </cell>
          <cell r="L15">
            <v>0</v>
          </cell>
          <cell r="M15">
            <v>13</v>
          </cell>
          <cell r="N15">
            <v>520</v>
          </cell>
          <cell r="O15">
            <v>354</v>
          </cell>
          <cell r="P15">
            <v>2</v>
          </cell>
          <cell r="Q15">
            <v>19</v>
          </cell>
          <cell r="R15">
            <v>0</v>
          </cell>
          <cell r="S15">
            <v>0</v>
          </cell>
          <cell r="U15">
            <v>0</v>
          </cell>
          <cell r="V15">
            <v>2</v>
          </cell>
          <cell r="W15">
            <v>0</v>
          </cell>
          <cell r="X15">
            <v>0</v>
          </cell>
          <cell r="Y15">
            <v>276</v>
          </cell>
          <cell r="AE15">
            <v>233</v>
          </cell>
          <cell r="AF15">
            <v>19</v>
          </cell>
          <cell r="AG15">
            <v>0</v>
          </cell>
          <cell r="AJ15">
            <v>4</v>
          </cell>
          <cell r="AK15">
            <v>3</v>
          </cell>
          <cell r="AL15">
            <v>1496</v>
          </cell>
        </row>
        <row r="16">
          <cell r="J16">
            <v>52</v>
          </cell>
          <cell r="K16">
            <v>1</v>
          </cell>
          <cell r="L16">
            <v>0</v>
          </cell>
          <cell r="M16">
            <v>4</v>
          </cell>
          <cell r="N16">
            <v>551</v>
          </cell>
          <cell r="O16">
            <v>13</v>
          </cell>
          <cell r="P16">
            <v>0</v>
          </cell>
          <cell r="Q16">
            <v>7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19</v>
          </cell>
          <cell r="AE16">
            <v>205</v>
          </cell>
          <cell r="AF16">
            <v>4</v>
          </cell>
          <cell r="AG16">
            <v>55</v>
          </cell>
          <cell r="AJ16">
            <v>0</v>
          </cell>
          <cell r="AK16">
            <v>0</v>
          </cell>
          <cell r="AL16">
            <v>0</v>
          </cell>
        </row>
        <row r="17">
          <cell r="J17">
            <v>1164</v>
          </cell>
          <cell r="K17">
            <v>99</v>
          </cell>
          <cell r="L17">
            <v>0</v>
          </cell>
          <cell r="M17">
            <v>20</v>
          </cell>
          <cell r="N17">
            <v>1007</v>
          </cell>
          <cell r="O17">
            <v>241</v>
          </cell>
          <cell r="P17">
            <v>0</v>
          </cell>
          <cell r="Q17">
            <v>38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25</v>
          </cell>
          <cell r="AE17">
            <v>11</v>
          </cell>
          <cell r="AF17">
            <v>0</v>
          </cell>
          <cell r="AG17">
            <v>17</v>
          </cell>
          <cell r="AJ17">
            <v>0</v>
          </cell>
          <cell r="AK17">
            <v>7</v>
          </cell>
          <cell r="AL17">
            <v>710</v>
          </cell>
          <cell r="AM17">
            <v>5369</v>
          </cell>
        </row>
        <row r="18">
          <cell r="J18">
            <v>2077</v>
          </cell>
          <cell r="K18">
            <v>254</v>
          </cell>
          <cell r="L18">
            <v>0</v>
          </cell>
          <cell r="M18">
            <v>37</v>
          </cell>
          <cell r="N18">
            <v>29</v>
          </cell>
          <cell r="O18">
            <v>37</v>
          </cell>
          <cell r="P18">
            <v>0</v>
          </cell>
          <cell r="Q18">
            <v>9</v>
          </cell>
          <cell r="R18">
            <v>1</v>
          </cell>
          <cell r="S18">
            <v>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39</v>
          </cell>
          <cell r="AE18">
            <v>75</v>
          </cell>
          <cell r="AF18">
            <v>4</v>
          </cell>
          <cell r="AG18">
            <v>1</v>
          </cell>
          <cell r="AJ18">
            <v>0</v>
          </cell>
          <cell r="AK18">
            <v>9</v>
          </cell>
          <cell r="AL18">
            <v>109</v>
          </cell>
          <cell r="AM18">
            <v>751</v>
          </cell>
        </row>
        <row r="19">
          <cell r="J19">
            <v>355</v>
          </cell>
          <cell r="K19">
            <v>4</v>
          </cell>
          <cell r="L19">
            <v>0</v>
          </cell>
          <cell r="M19">
            <v>12</v>
          </cell>
          <cell r="N19">
            <v>421</v>
          </cell>
          <cell r="O19">
            <v>130</v>
          </cell>
          <cell r="P19">
            <v>0</v>
          </cell>
          <cell r="Q19">
            <v>25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6</v>
          </cell>
          <cell r="AE19">
            <v>63</v>
          </cell>
          <cell r="AF19">
            <v>9</v>
          </cell>
          <cell r="AG19">
            <v>152</v>
          </cell>
          <cell r="AJ19">
            <v>0</v>
          </cell>
          <cell r="AK19">
            <v>0</v>
          </cell>
          <cell r="AL19">
            <v>0</v>
          </cell>
        </row>
        <row r="20">
          <cell r="J20">
            <v>1382</v>
          </cell>
          <cell r="K20">
            <v>39</v>
          </cell>
          <cell r="L20">
            <v>0</v>
          </cell>
          <cell r="M20">
            <v>3</v>
          </cell>
          <cell r="N20">
            <v>409</v>
          </cell>
          <cell r="O20">
            <v>86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319</v>
          </cell>
          <cell r="AE20">
            <v>98</v>
          </cell>
          <cell r="AF20">
            <v>0</v>
          </cell>
          <cell r="AG20">
            <v>13</v>
          </cell>
          <cell r="AJ20">
            <v>0</v>
          </cell>
          <cell r="AK20">
            <v>1</v>
          </cell>
          <cell r="AL20">
            <v>1319</v>
          </cell>
        </row>
        <row r="21">
          <cell r="J21">
            <v>3130</v>
          </cell>
          <cell r="K21">
            <v>161</v>
          </cell>
          <cell r="L21">
            <v>2</v>
          </cell>
          <cell r="M21">
            <v>125</v>
          </cell>
          <cell r="N21">
            <v>2058</v>
          </cell>
          <cell r="O21">
            <v>659</v>
          </cell>
          <cell r="P21">
            <v>19</v>
          </cell>
          <cell r="Q21">
            <v>89</v>
          </cell>
          <cell r="R21">
            <v>8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723</v>
          </cell>
          <cell r="AE21">
            <v>23</v>
          </cell>
          <cell r="AF21">
            <v>0</v>
          </cell>
          <cell r="AG21">
            <v>1</v>
          </cell>
          <cell r="AJ21">
            <v>0</v>
          </cell>
          <cell r="AK21">
            <v>15</v>
          </cell>
          <cell r="AL21">
            <v>4374</v>
          </cell>
          <cell r="AM21">
            <v>4579</v>
          </cell>
        </row>
        <row r="22">
          <cell r="J22">
            <v>1694</v>
          </cell>
          <cell r="K22">
            <v>179</v>
          </cell>
          <cell r="L22">
            <v>0</v>
          </cell>
          <cell r="M22">
            <v>59</v>
          </cell>
          <cell r="N22">
            <v>614</v>
          </cell>
          <cell r="O22">
            <v>243</v>
          </cell>
          <cell r="P22">
            <v>3</v>
          </cell>
          <cell r="Q22">
            <v>22</v>
          </cell>
          <cell r="R22">
            <v>0</v>
          </cell>
          <cell r="S22">
            <v>11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12</v>
          </cell>
          <cell r="AE22">
            <v>60</v>
          </cell>
          <cell r="AF22">
            <v>0</v>
          </cell>
          <cell r="AG22">
            <v>1</v>
          </cell>
          <cell r="AJ22">
            <v>0</v>
          </cell>
          <cell r="AK22">
            <v>5</v>
          </cell>
          <cell r="AL22">
            <v>1401</v>
          </cell>
          <cell r="AM22">
            <v>5060</v>
          </cell>
        </row>
        <row r="23">
          <cell r="J23">
            <v>4582</v>
          </cell>
          <cell r="K23">
            <v>765</v>
          </cell>
          <cell r="L23">
            <v>0</v>
          </cell>
          <cell r="M23">
            <v>234</v>
          </cell>
          <cell r="N23">
            <v>1839</v>
          </cell>
          <cell r="O23">
            <v>816</v>
          </cell>
          <cell r="P23">
            <v>0</v>
          </cell>
          <cell r="Q23">
            <v>265</v>
          </cell>
          <cell r="R23">
            <v>735</v>
          </cell>
          <cell r="S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596</v>
          </cell>
          <cell r="AE23">
            <v>1937</v>
          </cell>
          <cell r="AF23">
            <v>204</v>
          </cell>
          <cell r="AG23">
            <v>719</v>
          </cell>
          <cell r="AJ23">
            <v>39</v>
          </cell>
          <cell r="AK23">
            <v>24</v>
          </cell>
          <cell r="AL23">
            <v>4181</v>
          </cell>
          <cell r="AM23">
            <v>11785</v>
          </cell>
        </row>
        <row r="24">
          <cell r="J24">
            <v>2822</v>
          </cell>
          <cell r="K24">
            <v>1402</v>
          </cell>
          <cell r="L24">
            <v>0</v>
          </cell>
          <cell r="M24">
            <v>202</v>
          </cell>
          <cell r="N24">
            <v>823</v>
          </cell>
          <cell r="O24">
            <v>338</v>
          </cell>
          <cell r="P24">
            <v>0</v>
          </cell>
          <cell r="Q24">
            <v>74</v>
          </cell>
          <cell r="R24">
            <v>276</v>
          </cell>
          <cell r="S24">
            <v>0</v>
          </cell>
          <cell r="U24">
            <v>0</v>
          </cell>
          <cell r="V24">
            <v>0</v>
          </cell>
          <cell r="W24">
            <v>4</v>
          </cell>
          <cell r="X24">
            <v>0</v>
          </cell>
          <cell r="Y24">
            <v>217</v>
          </cell>
          <cell r="AE24">
            <v>454</v>
          </cell>
          <cell r="AF24">
            <v>97</v>
          </cell>
          <cell r="AG24">
            <v>534</v>
          </cell>
          <cell r="AJ24">
            <v>39</v>
          </cell>
          <cell r="AK24">
            <v>24</v>
          </cell>
          <cell r="AL24">
            <v>2820</v>
          </cell>
        </row>
        <row r="25">
          <cell r="J25">
            <v>599</v>
          </cell>
          <cell r="K25">
            <v>98</v>
          </cell>
          <cell r="L25">
            <v>0</v>
          </cell>
          <cell r="M25">
            <v>9</v>
          </cell>
          <cell r="N25">
            <v>238</v>
          </cell>
          <cell r="O25">
            <v>112</v>
          </cell>
          <cell r="P25">
            <v>1</v>
          </cell>
          <cell r="Q25">
            <v>29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4</v>
          </cell>
          <cell r="AE25">
            <v>3</v>
          </cell>
          <cell r="AF25">
            <v>6</v>
          </cell>
          <cell r="AG25">
            <v>143</v>
          </cell>
          <cell r="AJ25">
            <v>0</v>
          </cell>
          <cell r="AK25">
            <v>0</v>
          </cell>
          <cell r="AL25">
            <v>0</v>
          </cell>
        </row>
        <row r="26">
          <cell r="J26">
            <v>7275</v>
          </cell>
          <cell r="K26">
            <v>3422</v>
          </cell>
          <cell r="L26">
            <v>0</v>
          </cell>
          <cell r="M26">
            <v>405</v>
          </cell>
          <cell r="N26">
            <v>556</v>
          </cell>
          <cell r="O26">
            <v>260</v>
          </cell>
          <cell r="P26">
            <v>0</v>
          </cell>
          <cell r="Q26">
            <v>65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116</v>
          </cell>
          <cell r="AE26">
            <v>1074</v>
          </cell>
          <cell r="AF26">
            <v>120</v>
          </cell>
          <cell r="AG26">
            <v>573</v>
          </cell>
          <cell r="AJ26">
            <v>47</v>
          </cell>
          <cell r="AK26">
            <v>35</v>
          </cell>
          <cell r="AL26">
            <v>8258</v>
          </cell>
          <cell r="AM26">
            <v>14702</v>
          </cell>
        </row>
        <row r="27">
          <cell r="J27">
            <v>562</v>
          </cell>
          <cell r="K27">
            <v>2</v>
          </cell>
          <cell r="L27">
            <v>0</v>
          </cell>
          <cell r="M27">
            <v>10</v>
          </cell>
          <cell r="N27">
            <v>2421</v>
          </cell>
          <cell r="O27">
            <v>580</v>
          </cell>
          <cell r="P27">
            <v>1</v>
          </cell>
          <cell r="Q27">
            <v>120</v>
          </cell>
          <cell r="R27">
            <v>40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62</v>
          </cell>
          <cell r="AE27">
            <v>11</v>
          </cell>
          <cell r="AF27">
            <v>1</v>
          </cell>
          <cell r="AG27">
            <v>27</v>
          </cell>
          <cell r="AJ27">
            <v>0</v>
          </cell>
          <cell r="AK27">
            <v>0</v>
          </cell>
          <cell r="AL27">
            <v>0</v>
          </cell>
        </row>
        <row r="28">
          <cell r="J28">
            <v>1393</v>
          </cell>
          <cell r="K28">
            <v>24</v>
          </cell>
          <cell r="L28">
            <v>0</v>
          </cell>
          <cell r="M28">
            <v>11</v>
          </cell>
          <cell r="N28">
            <v>348</v>
          </cell>
          <cell r="O28">
            <v>86</v>
          </cell>
          <cell r="P28">
            <v>0</v>
          </cell>
          <cell r="Q28">
            <v>17</v>
          </cell>
          <cell r="R28">
            <v>10</v>
          </cell>
          <cell r="S28">
            <v>0</v>
          </cell>
          <cell r="U28">
            <v>0</v>
          </cell>
          <cell r="V28">
            <v>1</v>
          </cell>
          <cell r="W28">
            <v>0</v>
          </cell>
          <cell r="X28">
            <v>0</v>
          </cell>
          <cell r="Y28">
            <v>128</v>
          </cell>
          <cell r="AE28">
            <v>0</v>
          </cell>
          <cell r="AF28">
            <v>0</v>
          </cell>
          <cell r="AG28">
            <v>0</v>
          </cell>
          <cell r="AJ28">
            <v>0</v>
          </cell>
          <cell r="AK28">
            <v>0</v>
          </cell>
          <cell r="AL28">
            <v>37</v>
          </cell>
        </row>
        <row r="31">
          <cell r="J31">
            <v>3343</v>
          </cell>
          <cell r="K31">
            <v>297</v>
          </cell>
          <cell r="L31">
            <v>12</v>
          </cell>
          <cell r="M31">
            <v>301</v>
          </cell>
          <cell r="N31">
            <v>881</v>
          </cell>
          <cell r="O31">
            <v>618</v>
          </cell>
          <cell r="P31">
            <v>20</v>
          </cell>
          <cell r="Q31">
            <v>144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914</v>
          </cell>
          <cell r="AE31">
            <v>249</v>
          </cell>
          <cell r="AF31">
            <v>0</v>
          </cell>
          <cell r="AG31">
            <v>15</v>
          </cell>
          <cell r="AJ31">
            <v>0</v>
          </cell>
          <cell r="AK31">
            <v>5</v>
          </cell>
          <cell r="AL31">
            <v>3582</v>
          </cell>
          <cell r="AM31">
            <v>13936</v>
          </cell>
        </row>
        <row r="32">
          <cell r="J32">
            <v>614</v>
          </cell>
          <cell r="K32">
            <v>99</v>
          </cell>
          <cell r="L32">
            <v>0</v>
          </cell>
          <cell r="M32">
            <v>37</v>
          </cell>
          <cell r="N32">
            <v>547</v>
          </cell>
          <cell r="O32">
            <v>491</v>
          </cell>
          <cell r="P32">
            <v>0</v>
          </cell>
          <cell r="Q32">
            <v>132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2</v>
          </cell>
          <cell r="X32">
            <v>0</v>
          </cell>
          <cell r="Y32">
            <v>129</v>
          </cell>
          <cell r="AE32">
            <v>7</v>
          </cell>
          <cell r="AF32">
            <v>18</v>
          </cell>
          <cell r="AG32">
            <v>0</v>
          </cell>
          <cell r="AJ32">
            <v>11</v>
          </cell>
          <cell r="AK32">
            <v>2</v>
          </cell>
          <cell r="AL32">
            <v>1833</v>
          </cell>
          <cell r="AM32">
            <v>3513</v>
          </cell>
        </row>
        <row r="33">
          <cell r="J33">
            <v>2284</v>
          </cell>
          <cell r="K33">
            <v>248</v>
          </cell>
          <cell r="L33">
            <v>0</v>
          </cell>
          <cell r="M33">
            <v>102</v>
          </cell>
          <cell r="N33">
            <v>1191</v>
          </cell>
          <cell r="O33">
            <v>603</v>
          </cell>
          <cell r="P33">
            <v>3</v>
          </cell>
          <cell r="Q33">
            <v>27</v>
          </cell>
          <cell r="R33">
            <v>25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342</v>
          </cell>
          <cell r="AE33">
            <v>168</v>
          </cell>
          <cell r="AF33">
            <v>53</v>
          </cell>
          <cell r="AG33">
            <v>105</v>
          </cell>
          <cell r="AJ33">
            <v>14</v>
          </cell>
          <cell r="AK33">
            <v>18</v>
          </cell>
          <cell r="AL33">
            <v>6732</v>
          </cell>
          <cell r="AM33">
            <v>7716</v>
          </cell>
        </row>
        <row r="34">
          <cell r="J34">
            <v>550</v>
          </cell>
          <cell r="K34">
            <v>42</v>
          </cell>
          <cell r="L34">
            <v>6</v>
          </cell>
          <cell r="M34">
            <v>62</v>
          </cell>
          <cell r="N34">
            <v>313</v>
          </cell>
          <cell r="O34">
            <v>114</v>
          </cell>
          <cell r="P34">
            <v>3</v>
          </cell>
          <cell r="Q34">
            <v>13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1713</v>
          </cell>
          <cell r="AE34">
            <v>9</v>
          </cell>
          <cell r="AF34">
            <v>1</v>
          </cell>
          <cell r="AG34">
            <v>0</v>
          </cell>
          <cell r="AJ34">
            <v>0</v>
          </cell>
          <cell r="AK34">
            <v>1</v>
          </cell>
          <cell r="AL34">
            <v>21653</v>
          </cell>
          <cell r="AM34">
            <v>14648</v>
          </cell>
        </row>
        <row r="35">
          <cell r="J35">
            <v>7296</v>
          </cell>
          <cell r="K35">
            <v>4957</v>
          </cell>
          <cell r="L35">
            <v>0</v>
          </cell>
          <cell r="M35">
            <v>785</v>
          </cell>
          <cell r="N35">
            <v>1535</v>
          </cell>
          <cell r="O35">
            <v>2042</v>
          </cell>
          <cell r="P35">
            <v>4</v>
          </cell>
          <cell r="Q35">
            <v>429</v>
          </cell>
          <cell r="R35">
            <v>33</v>
          </cell>
          <cell r="S35">
            <v>0</v>
          </cell>
          <cell r="U35">
            <v>0</v>
          </cell>
          <cell r="V35">
            <v>1</v>
          </cell>
          <cell r="W35">
            <v>1</v>
          </cell>
          <cell r="X35">
            <v>0</v>
          </cell>
          <cell r="Y35">
            <v>373</v>
          </cell>
          <cell r="AE35">
            <v>2155</v>
          </cell>
          <cell r="AF35">
            <v>551</v>
          </cell>
          <cell r="AG35">
            <v>1259</v>
          </cell>
          <cell r="AJ35">
            <v>6</v>
          </cell>
          <cell r="AK35">
            <v>14</v>
          </cell>
          <cell r="AL35">
            <v>10400</v>
          </cell>
          <cell r="AM35">
            <v>18208</v>
          </cell>
        </row>
        <row r="36">
          <cell r="J36">
            <v>966</v>
          </cell>
          <cell r="K36">
            <v>9</v>
          </cell>
          <cell r="L36">
            <v>0</v>
          </cell>
          <cell r="M36">
            <v>18</v>
          </cell>
          <cell r="N36">
            <v>141</v>
          </cell>
          <cell r="O36">
            <v>60</v>
          </cell>
          <cell r="P36">
            <v>1</v>
          </cell>
          <cell r="Q36">
            <v>23</v>
          </cell>
          <cell r="R36">
            <v>1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108</v>
          </cell>
          <cell r="AE36">
            <v>18</v>
          </cell>
          <cell r="AF36">
            <v>18</v>
          </cell>
          <cell r="AG36">
            <v>1</v>
          </cell>
          <cell r="AJ36">
            <v>0</v>
          </cell>
          <cell r="AK36">
            <v>1</v>
          </cell>
          <cell r="AL36">
            <v>3575</v>
          </cell>
          <cell r="AM36">
            <v>5672</v>
          </cell>
        </row>
        <row r="37">
          <cell r="J37">
            <v>4196</v>
          </cell>
          <cell r="K37">
            <v>1647</v>
          </cell>
          <cell r="L37">
            <v>0</v>
          </cell>
          <cell r="M37">
            <v>442</v>
          </cell>
          <cell r="N37">
            <v>601</v>
          </cell>
          <cell r="O37">
            <v>806</v>
          </cell>
          <cell r="P37">
            <v>18</v>
          </cell>
          <cell r="Q37">
            <v>148</v>
          </cell>
          <cell r="R37">
            <v>1</v>
          </cell>
          <cell r="S37">
            <v>0</v>
          </cell>
          <cell r="U37">
            <v>0</v>
          </cell>
          <cell r="V37">
            <v>0</v>
          </cell>
          <cell r="W37">
            <v>11</v>
          </cell>
          <cell r="X37">
            <v>0</v>
          </cell>
          <cell r="Y37">
            <v>1817</v>
          </cell>
          <cell r="AE37">
            <v>1074</v>
          </cell>
          <cell r="AF37">
            <v>158</v>
          </cell>
          <cell r="AG37">
            <v>136</v>
          </cell>
          <cell r="AJ37">
            <v>15</v>
          </cell>
          <cell r="AK37">
            <v>8</v>
          </cell>
          <cell r="AL37">
            <v>12337</v>
          </cell>
          <cell r="AM37">
            <v>19961</v>
          </cell>
        </row>
        <row r="38">
          <cell r="J38">
            <v>2226</v>
          </cell>
          <cell r="K38">
            <v>574</v>
          </cell>
          <cell r="L38">
            <v>0</v>
          </cell>
          <cell r="M38">
            <v>141</v>
          </cell>
          <cell r="N38">
            <v>260</v>
          </cell>
          <cell r="O38">
            <v>174</v>
          </cell>
          <cell r="P38">
            <v>0</v>
          </cell>
          <cell r="Q38">
            <v>41</v>
          </cell>
          <cell r="R38">
            <v>195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348</v>
          </cell>
          <cell r="AE38">
            <v>1504</v>
          </cell>
          <cell r="AF38">
            <v>219</v>
          </cell>
          <cell r="AG38">
            <v>289</v>
          </cell>
          <cell r="AJ38">
            <v>8</v>
          </cell>
          <cell r="AK38">
            <v>1</v>
          </cell>
          <cell r="AL38">
            <v>3750</v>
          </cell>
          <cell r="AM38">
            <v>5427</v>
          </cell>
        </row>
        <row r="39">
          <cell r="J39">
            <v>6151</v>
          </cell>
          <cell r="K39">
            <v>1449</v>
          </cell>
          <cell r="L39">
            <v>10</v>
          </cell>
          <cell r="M39">
            <v>638</v>
          </cell>
          <cell r="N39">
            <v>1469</v>
          </cell>
          <cell r="O39">
            <v>915</v>
          </cell>
          <cell r="P39">
            <v>12</v>
          </cell>
          <cell r="Q39">
            <v>151</v>
          </cell>
          <cell r="R39">
            <v>13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1060</v>
          </cell>
          <cell r="AE39">
            <v>1004</v>
          </cell>
          <cell r="AF39">
            <v>114</v>
          </cell>
          <cell r="AG39">
            <v>570</v>
          </cell>
          <cell r="AJ39">
            <v>6</v>
          </cell>
          <cell r="AK39">
            <v>12</v>
          </cell>
          <cell r="AL39">
            <v>14087</v>
          </cell>
          <cell r="AM39">
            <v>29300</v>
          </cell>
        </row>
        <row r="42">
          <cell r="J42">
            <v>1496</v>
          </cell>
          <cell r="K42">
            <v>223</v>
          </cell>
          <cell r="L42">
            <v>21</v>
          </cell>
          <cell r="M42">
            <v>97</v>
          </cell>
          <cell r="N42">
            <v>430</v>
          </cell>
          <cell r="O42">
            <v>180</v>
          </cell>
          <cell r="P42">
            <v>4</v>
          </cell>
          <cell r="Q42">
            <v>28</v>
          </cell>
          <cell r="R42">
            <v>0</v>
          </cell>
          <cell r="S42">
            <v>14</v>
          </cell>
          <cell r="U42">
            <v>0</v>
          </cell>
          <cell r="V42">
            <v>3</v>
          </cell>
          <cell r="W42">
            <v>0</v>
          </cell>
          <cell r="X42">
            <v>0</v>
          </cell>
          <cell r="Y42">
            <v>2584</v>
          </cell>
          <cell r="AE42">
            <v>0</v>
          </cell>
          <cell r="AF42">
            <v>0</v>
          </cell>
          <cell r="AG42">
            <v>0</v>
          </cell>
          <cell r="AJ42">
            <v>0</v>
          </cell>
          <cell r="AK42">
            <v>0</v>
          </cell>
          <cell r="AL42">
            <v>4694</v>
          </cell>
          <cell r="AM42">
            <v>34557</v>
          </cell>
        </row>
        <row r="43">
          <cell r="J43">
            <v>629</v>
          </cell>
          <cell r="K43">
            <v>131</v>
          </cell>
          <cell r="L43">
            <v>0</v>
          </cell>
          <cell r="M43">
            <v>48</v>
          </cell>
          <cell r="N43">
            <v>131</v>
          </cell>
          <cell r="O43">
            <v>235</v>
          </cell>
          <cell r="P43">
            <v>0</v>
          </cell>
          <cell r="Q43">
            <v>23</v>
          </cell>
          <cell r="R43">
            <v>0</v>
          </cell>
          <cell r="S43">
            <v>41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3173</v>
          </cell>
          <cell r="AE43">
            <v>0</v>
          </cell>
          <cell r="AF43">
            <v>0</v>
          </cell>
          <cell r="AG43">
            <v>0</v>
          </cell>
          <cell r="AJ43">
            <v>0</v>
          </cell>
          <cell r="AK43">
            <v>1</v>
          </cell>
          <cell r="AL43">
            <v>841</v>
          </cell>
          <cell r="AM43">
            <v>3721</v>
          </cell>
        </row>
        <row r="44">
          <cell r="J44">
            <v>3764</v>
          </cell>
          <cell r="K44">
            <v>3078</v>
          </cell>
          <cell r="L44">
            <v>0</v>
          </cell>
          <cell r="M44">
            <v>355</v>
          </cell>
          <cell r="N44">
            <v>2076</v>
          </cell>
          <cell r="O44">
            <v>1082</v>
          </cell>
          <cell r="P44">
            <v>4</v>
          </cell>
          <cell r="Q44">
            <v>195</v>
          </cell>
          <cell r="R44">
            <v>0</v>
          </cell>
          <cell r="S44">
            <v>299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308</v>
          </cell>
          <cell r="AE44">
            <v>393</v>
          </cell>
          <cell r="AF44">
            <v>176</v>
          </cell>
          <cell r="AG44">
            <v>191</v>
          </cell>
          <cell r="AJ44">
            <v>2</v>
          </cell>
          <cell r="AK44">
            <v>9</v>
          </cell>
          <cell r="AL44">
            <v>2086</v>
          </cell>
          <cell r="AM44">
            <v>9634</v>
          </cell>
        </row>
        <row r="45">
          <cell r="J45">
            <v>1306</v>
          </cell>
          <cell r="K45">
            <v>35</v>
          </cell>
          <cell r="L45">
            <v>0</v>
          </cell>
          <cell r="M45">
            <v>45</v>
          </cell>
          <cell r="N45">
            <v>827</v>
          </cell>
          <cell r="O45">
            <v>303</v>
          </cell>
          <cell r="P45">
            <v>0</v>
          </cell>
          <cell r="Q45">
            <v>26</v>
          </cell>
          <cell r="R45">
            <v>0</v>
          </cell>
          <cell r="S45">
            <v>5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350</v>
          </cell>
          <cell r="AE45">
            <v>6</v>
          </cell>
          <cell r="AF45">
            <v>0</v>
          </cell>
          <cell r="AG45">
            <v>0</v>
          </cell>
          <cell r="AJ45">
            <v>0</v>
          </cell>
          <cell r="AK45">
            <v>0</v>
          </cell>
          <cell r="AL45">
            <v>2242</v>
          </cell>
          <cell r="AM45">
            <v>8080</v>
          </cell>
        </row>
        <row r="46">
          <cell r="J46">
            <v>9580</v>
          </cell>
          <cell r="K46">
            <v>4789</v>
          </cell>
          <cell r="L46">
            <v>0</v>
          </cell>
          <cell r="M46">
            <v>834</v>
          </cell>
          <cell r="N46">
            <v>3576</v>
          </cell>
          <cell r="O46">
            <v>2331</v>
          </cell>
          <cell r="P46">
            <v>1</v>
          </cell>
          <cell r="Q46">
            <v>701</v>
          </cell>
          <cell r="R46">
            <v>0</v>
          </cell>
          <cell r="S46">
            <v>310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1315</v>
          </cell>
          <cell r="AE46">
            <v>945</v>
          </cell>
          <cell r="AF46">
            <v>213</v>
          </cell>
          <cell r="AG46">
            <v>598</v>
          </cell>
          <cell r="AJ46">
            <v>34</v>
          </cell>
          <cell r="AK46">
            <v>67</v>
          </cell>
          <cell r="AL46">
            <v>4631</v>
          </cell>
          <cell r="AM46">
            <v>31288</v>
          </cell>
        </row>
        <row r="47">
          <cell r="J47">
            <v>6981</v>
          </cell>
          <cell r="K47">
            <v>1941</v>
          </cell>
          <cell r="L47">
            <v>0</v>
          </cell>
          <cell r="M47">
            <v>338</v>
          </cell>
          <cell r="N47">
            <v>1928</v>
          </cell>
          <cell r="O47">
            <v>537</v>
          </cell>
          <cell r="P47">
            <v>0</v>
          </cell>
          <cell r="Q47">
            <v>102</v>
          </cell>
          <cell r="R47">
            <v>0</v>
          </cell>
          <cell r="S47">
            <v>102</v>
          </cell>
          <cell r="U47">
            <v>0</v>
          </cell>
          <cell r="V47">
            <v>4</v>
          </cell>
          <cell r="W47">
            <v>0</v>
          </cell>
          <cell r="X47">
            <v>0</v>
          </cell>
          <cell r="Y47">
            <v>567</v>
          </cell>
          <cell r="AE47">
            <v>319</v>
          </cell>
          <cell r="AF47">
            <v>51</v>
          </cell>
          <cell r="AG47">
            <v>286</v>
          </cell>
          <cell r="AJ47">
            <v>5</v>
          </cell>
          <cell r="AK47">
            <v>10</v>
          </cell>
          <cell r="AL47">
            <v>3253</v>
          </cell>
          <cell r="AM47">
            <v>17632</v>
          </cell>
        </row>
        <row r="48">
          <cell r="J48">
            <v>1761</v>
          </cell>
          <cell r="K48">
            <v>546</v>
          </cell>
          <cell r="L48">
            <v>0</v>
          </cell>
          <cell r="M48">
            <v>104</v>
          </cell>
          <cell r="N48">
            <v>592</v>
          </cell>
          <cell r="O48">
            <v>187</v>
          </cell>
          <cell r="P48">
            <v>1</v>
          </cell>
          <cell r="Q48">
            <v>90</v>
          </cell>
          <cell r="R48">
            <v>0</v>
          </cell>
          <cell r="S48">
            <v>0</v>
          </cell>
          <cell r="U48">
            <v>70</v>
          </cell>
          <cell r="V48">
            <v>0</v>
          </cell>
          <cell r="W48">
            <v>0</v>
          </cell>
          <cell r="X48">
            <v>0</v>
          </cell>
          <cell r="Y48">
            <v>278</v>
          </cell>
          <cell r="AE48">
            <v>201</v>
          </cell>
          <cell r="AF48">
            <v>71</v>
          </cell>
          <cell r="AG48">
            <v>319</v>
          </cell>
          <cell r="AJ48">
            <v>0</v>
          </cell>
          <cell r="AK48">
            <v>0</v>
          </cell>
          <cell r="AL48">
            <v>1715</v>
          </cell>
          <cell r="AM48">
            <v>6221</v>
          </cell>
        </row>
        <row r="49">
          <cell r="J49">
            <v>3537</v>
          </cell>
          <cell r="K49">
            <v>448</v>
          </cell>
          <cell r="L49">
            <v>0</v>
          </cell>
          <cell r="M49">
            <v>120</v>
          </cell>
          <cell r="N49">
            <v>989</v>
          </cell>
          <cell r="O49">
            <v>263</v>
          </cell>
          <cell r="P49">
            <v>0</v>
          </cell>
          <cell r="Q49">
            <v>79</v>
          </cell>
          <cell r="R49">
            <v>0</v>
          </cell>
          <cell r="S49">
            <v>72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949</v>
          </cell>
          <cell r="AE49">
            <v>251</v>
          </cell>
          <cell r="AF49">
            <v>102</v>
          </cell>
          <cell r="AG49">
            <v>307</v>
          </cell>
          <cell r="AJ49">
            <v>32</v>
          </cell>
          <cell r="AK49">
            <v>6</v>
          </cell>
          <cell r="AL49">
            <v>2782</v>
          </cell>
          <cell r="AM49">
            <v>5540</v>
          </cell>
        </row>
        <row r="50">
          <cell r="J50">
            <v>3527</v>
          </cell>
          <cell r="K50">
            <v>403</v>
          </cell>
          <cell r="L50">
            <v>69</v>
          </cell>
          <cell r="M50">
            <v>303</v>
          </cell>
          <cell r="N50">
            <v>775</v>
          </cell>
          <cell r="O50">
            <v>415</v>
          </cell>
          <cell r="P50">
            <v>7</v>
          </cell>
          <cell r="Q50">
            <v>95</v>
          </cell>
          <cell r="R50">
            <v>2026</v>
          </cell>
          <cell r="S50">
            <v>141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2593</v>
          </cell>
          <cell r="AE50">
            <v>5</v>
          </cell>
          <cell r="AF50">
            <v>2</v>
          </cell>
          <cell r="AG50">
            <v>5</v>
          </cell>
          <cell r="AJ50">
            <v>13</v>
          </cell>
          <cell r="AK50">
            <v>11</v>
          </cell>
          <cell r="AL50">
            <v>8436</v>
          </cell>
          <cell r="AM50">
            <v>20277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4233-16D4-4B32-A876-D4BA7F915DE0}">
  <sheetPr>
    <pageSetUpPr fitToPage="1"/>
  </sheetPr>
  <dimension ref="A1:AG381"/>
  <sheetViews>
    <sheetView tabSelected="1" zoomScaleNormal="10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AK22" sqref="AK22"/>
    </sheetView>
  </sheetViews>
  <sheetFormatPr defaultColWidth="9.140625" defaultRowHeight="13.5"/>
  <cols>
    <col min="1" max="1" width="22.5703125" style="42" customWidth="1"/>
    <col min="2" max="7" width="9.5703125" style="42" hidden="1" customWidth="1"/>
    <col min="8" max="8" width="12.28515625" style="42" customWidth="1"/>
    <col min="9" max="10" width="10.28515625" style="42" hidden="1" customWidth="1"/>
    <col min="11" max="12" width="8.7109375" style="42" hidden="1" customWidth="1"/>
    <col min="13" max="14" width="10.28515625" style="42" hidden="1" customWidth="1"/>
    <col min="15" max="15" width="8.7109375" style="42" hidden="1" customWidth="1"/>
    <col min="16" max="16" width="5.140625" style="42" hidden="1" customWidth="1"/>
    <col min="17" max="17" width="5.85546875" style="42" hidden="1" customWidth="1"/>
    <col min="18" max="18" width="3.42578125" style="42" hidden="1" customWidth="1"/>
    <col min="19" max="19" width="18.85546875" style="42" customWidth="1"/>
    <col min="20" max="24" width="9.5703125" style="43" hidden="1" customWidth="1"/>
    <col min="25" max="25" width="12.5703125" style="43" hidden="1" customWidth="1"/>
    <col min="26" max="32" width="10.5703125" style="43" hidden="1" customWidth="1"/>
    <col min="33" max="33" width="14.85546875" style="43" customWidth="1"/>
    <col min="34" max="16384" width="9.140625" style="42"/>
  </cols>
  <sheetData>
    <row r="1" spans="1:33">
      <c r="A1" s="175" t="s">
        <v>311</v>
      </c>
      <c r="C1" s="44"/>
      <c r="T1" s="42"/>
      <c r="U1" s="44"/>
    </row>
    <row r="2" spans="1:33" ht="14.25" thickBot="1"/>
    <row r="3" spans="1:33" s="9" customFormat="1" ht="15" customHeight="1">
      <c r="A3" s="180" t="s">
        <v>0</v>
      </c>
      <c r="B3" s="183" t="s">
        <v>11</v>
      </c>
      <c r="C3" s="183"/>
      <c r="D3" s="183"/>
      <c r="E3" s="183"/>
      <c r="F3" s="183"/>
      <c r="G3" s="183"/>
      <c r="H3" s="183"/>
      <c r="I3" s="183" t="s">
        <v>32</v>
      </c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211" t="s">
        <v>12</v>
      </c>
      <c r="U3" s="212"/>
      <c r="V3" s="212"/>
      <c r="W3" s="212"/>
      <c r="X3" s="213"/>
      <c r="Y3" s="225" t="s">
        <v>42</v>
      </c>
      <c r="Z3" s="217" t="s">
        <v>30</v>
      </c>
      <c r="AA3" s="218"/>
      <c r="AB3" s="219"/>
      <c r="AC3" s="200" t="s">
        <v>29</v>
      </c>
      <c r="AD3" s="207" t="s">
        <v>22</v>
      </c>
      <c r="AE3" s="207"/>
      <c r="AF3" s="197" t="s">
        <v>27</v>
      </c>
      <c r="AG3" s="194" t="s">
        <v>28</v>
      </c>
    </row>
    <row r="4" spans="1:33" s="9" customFormat="1" ht="13.5" customHeight="1">
      <c r="A4" s="181"/>
      <c r="B4" s="190" t="s">
        <v>1</v>
      </c>
      <c r="C4" s="190"/>
      <c r="D4" s="191" t="s">
        <v>2</v>
      </c>
      <c r="E4" s="191"/>
      <c r="F4" s="188" t="s">
        <v>31</v>
      </c>
      <c r="G4" s="188"/>
      <c r="H4" s="186" t="s">
        <v>3</v>
      </c>
      <c r="I4" s="202" t="s">
        <v>33</v>
      </c>
      <c r="J4" s="202"/>
      <c r="K4" s="202"/>
      <c r="L4" s="202"/>
      <c r="M4" s="202" t="s">
        <v>34</v>
      </c>
      <c r="N4" s="202"/>
      <c r="O4" s="202"/>
      <c r="P4" s="202"/>
      <c r="Q4" s="184" t="s">
        <v>39</v>
      </c>
      <c r="R4" s="214" t="s">
        <v>420</v>
      </c>
      <c r="S4" s="186" t="s">
        <v>10</v>
      </c>
      <c r="T4" s="204" t="s">
        <v>41</v>
      </c>
      <c r="U4" s="204" t="s">
        <v>13</v>
      </c>
      <c r="V4" s="204" t="s">
        <v>17</v>
      </c>
      <c r="W4" s="204" t="s">
        <v>419</v>
      </c>
      <c r="X4" s="209" t="s">
        <v>312</v>
      </c>
      <c r="Y4" s="226"/>
      <c r="Z4" s="220" t="s">
        <v>36</v>
      </c>
      <c r="AA4" s="221"/>
      <c r="AB4" s="222"/>
      <c r="AC4" s="201"/>
      <c r="AD4" s="208"/>
      <c r="AE4" s="208"/>
      <c r="AF4" s="198"/>
      <c r="AG4" s="195"/>
    </row>
    <row r="5" spans="1:33" s="9" customFormat="1" ht="12.6" customHeight="1">
      <c r="A5" s="181"/>
      <c r="B5" s="190" t="s">
        <v>18</v>
      </c>
      <c r="C5" s="190" t="s">
        <v>19</v>
      </c>
      <c r="D5" s="191" t="s">
        <v>18</v>
      </c>
      <c r="E5" s="191" t="s">
        <v>19</v>
      </c>
      <c r="F5" s="188" t="s">
        <v>18</v>
      </c>
      <c r="G5" s="188" t="s">
        <v>19</v>
      </c>
      <c r="H5" s="186"/>
      <c r="I5" s="202" t="s">
        <v>4</v>
      </c>
      <c r="J5" s="202" t="s">
        <v>5</v>
      </c>
      <c r="K5" s="202" t="s">
        <v>16</v>
      </c>
      <c r="L5" s="128" t="s">
        <v>6</v>
      </c>
      <c r="M5" s="202" t="s">
        <v>4</v>
      </c>
      <c r="N5" s="202" t="s">
        <v>5</v>
      </c>
      <c r="O5" s="202" t="s">
        <v>16</v>
      </c>
      <c r="P5" s="128" t="s">
        <v>6</v>
      </c>
      <c r="Q5" s="184"/>
      <c r="R5" s="215"/>
      <c r="S5" s="186"/>
      <c r="T5" s="205"/>
      <c r="U5" s="205"/>
      <c r="V5" s="205"/>
      <c r="W5" s="205"/>
      <c r="X5" s="209"/>
      <c r="Y5" s="226"/>
      <c r="Z5" s="125"/>
      <c r="AA5" s="131" t="s">
        <v>14</v>
      </c>
      <c r="AB5" s="223" t="s">
        <v>10</v>
      </c>
      <c r="AC5" s="133" t="s">
        <v>20</v>
      </c>
      <c r="AD5" s="127" t="s">
        <v>23</v>
      </c>
      <c r="AE5" s="127" t="s">
        <v>25</v>
      </c>
      <c r="AF5" s="198"/>
      <c r="AG5" s="195"/>
    </row>
    <row r="6" spans="1:33" s="9" customFormat="1" ht="13.7" customHeight="1" thickBot="1">
      <c r="A6" s="182"/>
      <c r="B6" s="192"/>
      <c r="C6" s="192"/>
      <c r="D6" s="193"/>
      <c r="E6" s="193"/>
      <c r="F6" s="189"/>
      <c r="G6" s="189"/>
      <c r="H6" s="187"/>
      <c r="I6" s="203"/>
      <c r="J6" s="203"/>
      <c r="K6" s="203"/>
      <c r="L6" s="8" t="s">
        <v>7</v>
      </c>
      <c r="M6" s="203"/>
      <c r="N6" s="203"/>
      <c r="O6" s="203"/>
      <c r="P6" s="8" t="s">
        <v>7</v>
      </c>
      <c r="Q6" s="185"/>
      <c r="R6" s="216"/>
      <c r="S6" s="187"/>
      <c r="T6" s="206"/>
      <c r="U6" s="206"/>
      <c r="V6" s="206"/>
      <c r="W6" s="206"/>
      <c r="X6" s="210"/>
      <c r="Y6" s="227"/>
      <c r="Z6" s="122" t="s">
        <v>35</v>
      </c>
      <c r="AA6" s="132" t="s">
        <v>15</v>
      </c>
      <c r="AB6" s="224"/>
      <c r="AC6" s="134" t="s">
        <v>21</v>
      </c>
      <c r="AD6" s="124" t="s">
        <v>24</v>
      </c>
      <c r="AE6" s="124" t="s">
        <v>26</v>
      </c>
      <c r="AF6" s="199"/>
      <c r="AG6" s="196"/>
    </row>
    <row r="7" spans="1:33">
      <c r="A7" s="75" t="s">
        <v>44</v>
      </c>
      <c r="B7" s="77"/>
      <c r="C7" s="77"/>
      <c r="D7" s="78"/>
      <c r="E7" s="78"/>
      <c r="F7" s="79"/>
      <c r="G7" s="79"/>
      <c r="H7" s="80"/>
      <c r="I7" s="76"/>
      <c r="J7" s="76"/>
      <c r="K7" s="76"/>
      <c r="L7" s="76"/>
      <c r="M7" s="76"/>
      <c r="N7" s="76"/>
      <c r="O7" s="76"/>
      <c r="P7" s="76"/>
      <c r="Q7" s="76"/>
      <c r="R7" s="76"/>
      <c r="S7" s="80"/>
      <c r="T7" s="81"/>
      <c r="U7" s="81"/>
      <c r="V7" s="81"/>
      <c r="W7" s="81"/>
      <c r="X7" s="81"/>
      <c r="Y7" s="81"/>
      <c r="Z7" s="82"/>
      <c r="AA7" s="82"/>
      <c r="AB7" s="82"/>
      <c r="AC7" s="83"/>
      <c r="AD7" s="84"/>
      <c r="AE7" s="84"/>
      <c r="AF7" s="85"/>
      <c r="AG7" s="86"/>
    </row>
    <row r="8" spans="1:33">
      <c r="A8" s="87" t="s">
        <v>43</v>
      </c>
      <c r="B8" s="89">
        <v>1174</v>
      </c>
      <c r="C8" s="89">
        <v>418</v>
      </c>
      <c r="D8" s="90">
        <v>418</v>
      </c>
      <c r="E8" s="90">
        <v>313</v>
      </c>
      <c r="F8" s="91">
        <v>3</v>
      </c>
      <c r="G8" s="91">
        <v>4</v>
      </c>
      <c r="H8" s="92">
        <f t="shared" ref="H8:H23" si="0">SUM(B8:G8)</f>
        <v>2330</v>
      </c>
      <c r="I8" s="88">
        <v>13234</v>
      </c>
      <c r="J8" s="88">
        <v>3176</v>
      </c>
      <c r="K8" s="88">
        <v>5</v>
      </c>
      <c r="L8" s="88">
        <v>1530</v>
      </c>
      <c r="M8" s="88">
        <v>2951</v>
      </c>
      <c r="N8" s="88">
        <v>1525</v>
      </c>
      <c r="O8" s="88">
        <v>43</v>
      </c>
      <c r="P8" s="88">
        <v>626</v>
      </c>
      <c r="Q8" s="88">
        <v>0</v>
      </c>
      <c r="R8" s="88">
        <v>11</v>
      </c>
      <c r="S8" s="92">
        <f t="shared" ref="S8:S23" si="1">SUM(I8:R8)</f>
        <v>23101</v>
      </c>
      <c r="T8" s="93">
        <v>16</v>
      </c>
      <c r="U8" s="93">
        <v>0</v>
      </c>
      <c r="V8" s="93">
        <v>92</v>
      </c>
      <c r="W8" s="93">
        <v>0</v>
      </c>
      <c r="X8" s="93">
        <v>0</v>
      </c>
      <c r="Y8" s="93">
        <v>4193</v>
      </c>
      <c r="Z8" s="94">
        <v>258</v>
      </c>
      <c r="AA8" s="94">
        <v>25</v>
      </c>
      <c r="AB8" s="129">
        <f>SUM(Z8:AA8)</f>
        <v>283</v>
      </c>
      <c r="AC8" s="95">
        <v>0</v>
      </c>
      <c r="AD8" s="96">
        <v>29</v>
      </c>
      <c r="AE8" s="96">
        <v>35</v>
      </c>
      <c r="AF8" s="97">
        <v>10021</v>
      </c>
      <c r="AG8" s="98">
        <v>16364</v>
      </c>
    </row>
    <row r="9" spans="1:33">
      <c r="A9" s="87" t="s">
        <v>45</v>
      </c>
      <c r="B9" s="89">
        <v>106</v>
      </c>
      <c r="C9" s="89">
        <v>61</v>
      </c>
      <c r="D9" s="90">
        <v>76</v>
      </c>
      <c r="E9" s="90">
        <v>39</v>
      </c>
      <c r="F9" s="91">
        <v>27</v>
      </c>
      <c r="G9" s="91">
        <v>37</v>
      </c>
      <c r="H9" s="92">
        <f t="shared" si="0"/>
        <v>346</v>
      </c>
      <c r="I9" s="88">
        <v>175</v>
      </c>
      <c r="J9" s="88">
        <v>137</v>
      </c>
      <c r="K9" s="88">
        <v>17</v>
      </c>
      <c r="L9" s="88">
        <v>40</v>
      </c>
      <c r="M9" s="88">
        <v>152</v>
      </c>
      <c r="N9" s="88">
        <v>280</v>
      </c>
      <c r="O9" s="88">
        <v>40</v>
      </c>
      <c r="P9" s="88">
        <v>20</v>
      </c>
      <c r="Q9" s="88">
        <v>0</v>
      </c>
      <c r="R9" s="88">
        <v>2</v>
      </c>
      <c r="S9" s="92">
        <f t="shared" si="1"/>
        <v>863</v>
      </c>
      <c r="T9" s="93">
        <v>173</v>
      </c>
      <c r="U9" s="93">
        <v>0</v>
      </c>
      <c r="V9" s="93">
        <v>0</v>
      </c>
      <c r="W9" s="93">
        <v>0</v>
      </c>
      <c r="X9" s="93">
        <v>0</v>
      </c>
      <c r="Y9" s="93">
        <v>447</v>
      </c>
      <c r="Z9" s="94">
        <v>1</v>
      </c>
      <c r="AA9" s="94">
        <v>0</v>
      </c>
      <c r="AB9" s="129">
        <f t="shared" ref="AB9:AB13" si="2">SUM(Z9:AA9)</f>
        <v>1</v>
      </c>
      <c r="AC9" s="95">
        <v>0</v>
      </c>
      <c r="AD9" s="96">
        <v>0</v>
      </c>
      <c r="AE9" s="96">
        <v>0</v>
      </c>
      <c r="AF9" s="97">
        <v>828</v>
      </c>
      <c r="AG9" s="98">
        <v>19769</v>
      </c>
    </row>
    <row r="10" spans="1:33">
      <c r="A10" s="87" t="s">
        <v>46</v>
      </c>
      <c r="B10" s="89">
        <v>90</v>
      </c>
      <c r="C10" s="89">
        <v>34</v>
      </c>
      <c r="D10" s="90">
        <v>54</v>
      </c>
      <c r="E10" s="90">
        <v>21</v>
      </c>
      <c r="F10" s="91">
        <v>0</v>
      </c>
      <c r="G10" s="91">
        <v>4</v>
      </c>
      <c r="H10" s="92">
        <f t="shared" si="0"/>
        <v>203</v>
      </c>
      <c r="I10" s="88">
        <v>1236</v>
      </c>
      <c r="J10" s="88">
        <v>138</v>
      </c>
      <c r="K10" s="88">
        <v>0</v>
      </c>
      <c r="L10" s="88">
        <v>18</v>
      </c>
      <c r="M10" s="88">
        <v>349</v>
      </c>
      <c r="N10" s="88">
        <v>59</v>
      </c>
      <c r="O10" s="88">
        <v>0</v>
      </c>
      <c r="P10" s="88">
        <v>16</v>
      </c>
      <c r="Q10" s="88">
        <v>0</v>
      </c>
      <c r="R10" s="88">
        <v>21</v>
      </c>
      <c r="S10" s="92">
        <f t="shared" si="1"/>
        <v>1837</v>
      </c>
      <c r="T10" s="93">
        <v>0</v>
      </c>
      <c r="U10" s="93">
        <v>0</v>
      </c>
      <c r="V10" s="93">
        <v>10</v>
      </c>
      <c r="W10" s="93">
        <v>0</v>
      </c>
      <c r="X10" s="93">
        <v>0</v>
      </c>
      <c r="Y10" s="93">
        <v>107</v>
      </c>
      <c r="Z10" s="94">
        <v>0</v>
      </c>
      <c r="AA10" s="94">
        <v>0</v>
      </c>
      <c r="AB10" s="129">
        <f t="shared" si="2"/>
        <v>0</v>
      </c>
      <c r="AC10" s="95">
        <v>0</v>
      </c>
      <c r="AD10" s="96">
        <v>0</v>
      </c>
      <c r="AE10" s="96">
        <v>0</v>
      </c>
      <c r="AF10" s="97">
        <v>0</v>
      </c>
      <c r="AG10" s="98">
        <v>16890</v>
      </c>
    </row>
    <row r="11" spans="1:33">
      <c r="A11" s="87" t="s">
        <v>47</v>
      </c>
      <c r="B11" s="89">
        <v>578</v>
      </c>
      <c r="C11" s="89">
        <v>252</v>
      </c>
      <c r="D11" s="90">
        <v>685</v>
      </c>
      <c r="E11" s="90">
        <v>514</v>
      </c>
      <c r="F11" s="91">
        <v>6</v>
      </c>
      <c r="G11" s="91">
        <v>5</v>
      </c>
      <c r="H11" s="92">
        <f t="shared" si="0"/>
        <v>2040</v>
      </c>
      <c r="I11" s="88">
        <v>7555</v>
      </c>
      <c r="J11" s="88">
        <v>1324</v>
      </c>
      <c r="K11" s="88">
        <v>11</v>
      </c>
      <c r="L11" s="88">
        <v>427</v>
      </c>
      <c r="M11" s="88">
        <v>3726</v>
      </c>
      <c r="N11" s="88">
        <v>1557</v>
      </c>
      <c r="O11" s="88">
        <v>86</v>
      </c>
      <c r="P11" s="88">
        <v>295</v>
      </c>
      <c r="Q11" s="88">
        <v>1</v>
      </c>
      <c r="R11" s="88">
        <v>0</v>
      </c>
      <c r="S11" s="92">
        <f t="shared" si="1"/>
        <v>14982</v>
      </c>
      <c r="T11" s="93">
        <v>0</v>
      </c>
      <c r="U11" s="93">
        <v>0</v>
      </c>
      <c r="V11" s="93">
        <v>56</v>
      </c>
      <c r="W11" s="93">
        <v>0</v>
      </c>
      <c r="X11" s="93">
        <v>0</v>
      </c>
      <c r="Y11" s="93">
        <v>1527</v>
      </c>
      <c r="Z11" s="94">
        <v>0</v>
      </c>
      <c r="AA11" s="94">
        <v>0</v>
      </c>
      <c r="AB11" s="129">
        <f t="shared" si="2"/>
        <v>0</v>
      </c>
      <c r="AC11" s="95">
        <v>0</v>
      </c>
      <c r="AD11" s="96">
        <v>0</v>
      </c>
      <c r="AE11" s="96">
        <v>0</v>
      </c>
      <c r="AF11" s="97">
        <v>2807</v>
      </c>
      <c r="AG11" s="98">
        <v>8080</v>
      </c>
    </row>
    <row r="12" spans="1:33">
      <c r="A12" s="87" t="s">
        <v>48</v>
      </c>
      <c r="B12" s="89">
        <v>214</v>
      </c>
      <c r="C12" s="89">
        <v>93</v>
      </c>
      <c r="D12" s="90">
        <v>188</v>
      </c>
      <c r="E12" s="90">
        <v>102</v>
      </c>
      <c r="F12" s="91">
        <v>1</v>
      </c>
      <c r="G12" s="91">
        <v>14</v>
      </c>
      <c r="H12" s="92">
        <f t="shared" si="0"/>
        <v>612</v>
      </c>
      <c r="I12" s="88">
        <v>3618</v>
      </c>
      <c r="J12" s="88">
        <v>676</v>
      </c>
      <c r="K12" s="88">
        <v>3</v>
      </c>
      <c r="L12" s="88">
        <v>507</v>
      </c>
      <c r="M12" s="88">
        <v>2152</v>
      </c>
      <c r="N12" s="88">
        <v>833</v>
      </c>
      <c r="O12" s="88">
        <v>97</v>
      </c>
      <c r="P12" s="88">
        <v>291</v>
      </c>
      <c r="Q12" s="88">
        <v>0</v>
      </c>
      <c r="R12" s="88">
        <v>355</v>
      </c>
      <c r="S12" s="92">
        <f t="shared" si="1"/>
        <v>8532</v>
      </c>
      <c r="T12" s="93">
        <v>0</v>
      </c>
      <c r="U12" s="93">
        <v>0</v>
      </c>
      <c r="V12" s="93">
        <v>0</v>
      </c>
      <c r="W12" s="93">
        <v>0</v>
      </c>
      <c r="X12" s="93">
        <v>0</v>
      </c>
      <c r="Y12" s="93">
        <v>381</v>
      </c>
      <c r="Z12" s="94">
        <v>0</v>
      </c>
      <c r="AA12" s="94">
        <v>0</v>
      </c>
      <c r="AB12" s="129">
        <f t="shared" si="2"/>
        <v>0</v>
      </c>
      <c r="AC12" s="95">
        <v>0</v>
      </c>
      <c r="AD12" s="96">
        <v>0</v>
      </c>
      <c r="AE12" s="96">
        <v>0</v>
      </c>
      <c r="AF12" s="97">
        <v>1800</v>
      </c>
      <c r="AG12" s="98">
        <v>28238</v>
      </c>
    </row>
    <row r="13" spans="1:33">
      <c r="A13" s="87" t="s">
        <v>49</v>
      </c>
      <c r="B13" s="89">
        <v>120</v>
      </c>
      <c r="C13" s="89">
        <v>44</v>
      </c>
      <c r="D13" s="90">
        <v>35</v>
      </c>
      <c r="E13" s="90">
        <v>32</v>
      </c>
      <c r="F13" s="91">
        <v>1</v>
      </c>
      <c r="G13" s="91">
        <v>4</v>
      </c>
      <c r="H13" s="92">
        <f t="shared" si="0"/>
        <v>236</v>
      </c>
      <c r="I13" s="88">
        <v>1215</v>
      </c>
      <c r="J13" s="88">
        <v>22</v>
      </c>
      <c r="K13" s="88">
        <v>0</v>
      </c>
      <c r="L13" s="88">
        <v>113</v>
      </c>
      <c r="M13" s="88">
        <v>527</v>
      </c>
      <c r="N13" s="88">
        <v>96</v>
      </c>
      <c r="O13" s="88">
        <v>0</v>
      </c>
      <c r="P13" s="88">
        <v>30</v>
      </c>
      <c r="Q13" s="88">
        <v>0</v>
      </c>
      <c r="R13" s="88">
        <v>0</v>
      </c>
      <c r="S13" s="92">
        <f t="shared" si="1"/>
        <v>2003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1241</v>
      </c>
      <c r="Z13" s="94">
        <v>0</v>
      </c>
      <c r="AA13" s="94">
        <v>0</v>
      </c>
      <c r="AB13" s="129">
        <f t="shared" si="2"/>
        <v>0</v>
      </c>
      <c r="AC13" s="95">
        <v>0</v>
      </c>
      <c r="AD13" s="96">
        <v>0</v>
      </c>
      <c r="AE13" s="96">
        <v>0</v>
      </c>
      <c r="AF13" s="97">
        <v>6505</v>
      </c>
      <c r="AG13" s="98">
        <v>17966</v>
      </c>
    </row>
    <row r="14" spans="1:33">
      <c r="A14" s="99" t="s">
        <v>50</v>
      </c>
      <c r="B14" s="89"/>
      <c r="C14" s="89"/>
      <c r="D14" s="90"/>
      <c r="E14" s="90"/>
      <c r="F14" s="91"/>
      <c r="G14" s="91"/>
      <c r="H14" s="92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2"/>
      <c r="T14" s="93"/>
      <c r="U14" s="93"/>
      <c r="V14" s="93"/>
      <c r="W14" s="93"/>
      <c r="X14" s="93"/>
      <c r="Y14" s="93"/>
      <c r="Z14" s="94"/>
      <c r="AA14" s="94"/>
      <c r="AB14" s="129"/>
      <c r="AC14" s="95"/>
      <c r="AD14" s="96"/>
      <c r="AE14" s="96"/>
      <c r="AF14" s="97"/>
      <c r="AG14" s="98"/>
    </row>
    <row r="15" spans="1:33">
      <c r="A15" s="87" t="s">
        <v>51</v>
      </c>
      <c r="B15" s="89">
        <v>18</v>
      </c>
      <c r="C15" s="89">
        <v>4</v>
      </c>
      <c r="D15" s="90">
        <v>18</v>
      </c>
      <c r="E15" s="90">
        <v>9</v>
      </c>
      <c r="F15" s="91">
        <v>0</v>
      </c>
      <c r="G15" s="91">
        <v>0</v>
      </c>
      <c r="H15" s="92">
        <f t="shared" si="0"/>
        <v>49</v>
      </c>
      <c r="I15" s="88">
        <v>839</v>
      </c>
      <c r="J15" s="88">
        <v>3</v>
      </c>
      <c r="K15" s="88">
        <v>0</v>
      </c>
      <c r="L15" s="88">
        <v>1</v>
      </c>
      <c r="M15" s="88">
        <v>162</v>
      </c>
      <c r="N15" s="88">
        <v>24</v>
      </c>
      <c r="O15" s="88">
        <v>0</v>
      </c>
      <c r="P15" s="88">
        <v>7</v>
      </c>
      <c r="Q15" s="88">
        <v>0</v>
      </c>
      <c r="R15" s="88">
        <v>37</v>
      </c>
      <c r="S15" s="92">
        <f t="shared" si="1"/>
        <v>1073</v>
      </c>
      <c r="T15" s="93">
        <v>0</v>
      </c>
      <c r="U15" s="93">
        <v>0</v>
      </c>
      <c r="V15" s="93">
        <v>7</v>
      </c>
      <c r="W15" s="93">
        <v>0</v>
      </c>
      <c r="X15" s="93">
        <v>0</v>
      </c>
      <c r="Y15" s="93">
        <v>61</v>
      </c>
      <c r="Z15" s="94">
        <v>0</v>
      </c>
      <c r="AA15" s="94">
        <v>0</v>
      </c>
      <c r="AB15" s="129">
        <f t="shared" ref="AB15:AB23" si="3">SUM(Z15:AA15)</f>
        <v>0</v>
      </c>
      <c r="AC15" s="95">
        <v>0</v>
      </c>
      <c r="AD15" s="96">
        <v>0</v>
      </c>
      <c r="AE15" s="96">
        <v>1</v>
      </c>
      <c r="AF15" s="97">
        <v>3643</v>
      </c>
      <c r="AG15" s="98"/>
    </row>
    <row r="16" spans="1:33">
      <c r="A16" s="87" t="s">
        <v>52</v>
      </c>
      <c r="B16" s="89">
        <v>406</v>
      </c>
      <c r="C16" s="89">
        <v>128</v>
      </c>
      <c r="D16" s="90">
        <v>285</v>
      </c>
      <c r="E16" s="90">
        <v>199</v>
      </c>
      <c r="F16" s="91">
        <v>29</v>
      </c>
      <c r="G16" s="91">
        <v>29</v>
      </c>
      <c r="H16" s="92">
        <f t="shared" si="0"/>
        <v>1076</v>
      </c>
      <c r="I16" s="88">
        <v>4192</v>
      </c>
      <c r="J16" s="88">
        <v>240</v>
      </c>
      <c r="K16" s="88">
        <v>0</v>
      </c>
      <c r="L16" s="88">
        <v>447</v>
      </c>
      <c r="M16" s="88">
        <v>2880</v>
      </c>
      <c r="N16" s="88">
        <v>847</v>
      </c>
      <c r="O16" s="88">
        <v>0</v>
      </c>
      <c r="P16" s="88">
        <v>74</v>
      </c>
      <c r="Q16" s="88">
        <v>0</v>
      </c>
      <c r="R16" s="88">
        <v>317</v>
      </c>
      <c r="S16" s="92">
        <f t="shared" si="1"/>
        <v>8997</v>
      </c>
      <c r="T16" s="93">
        <v>0</v>
      </c>
      <c r="U16" s="93">
        <v>0</v>
      </c>
      <c r="V16" s="93">
        <v>48</v>
      </c>
      <c r="W16" s="93">
        <v>0</v>
      </c>
      <c r="X16" s="93">
        <v>0</v>
      </c>
      <c r="Y16" s="93">
        <v>502</v>
      </c>
      <c r="Z16" s="94">
        <v>17</v>
      </c>
      <c r="AA16" s="94">
        <v>164</v>
      </c>
      <c r="AB16" s="129">
        <f t="shared" si="3"/>
        <v>181</v>
      </c>
      <c r="AC16" s="95">
        <v>0</v>
      </c>
      <c r="AD16" s="96">
        <v>6</v>
      </c>
      <c r="AE16" s="96">
        <v>41</v>
      </c>
      <c r="AF16" s="97">
        <v>27747</v>
      </c>
      <c r="AG16" s="98">
        <v>115986</v>
      </c>
    </row>
    <row r="17" spans="1:33">
      <c r="A17" s="87" t="s">
        <v>53</v>
      </c>
      <c r="B17" s="89">
        <v>84</v>
      </c>
      <c r="C17" s="89">
        <v>37</v>
      </c>
      <c r="D17" s="90">
        <v>45</v>
      </c>
      <c r="E17" s="90">
        <v>42</v>
      </c>
      <c r="F17" s="91">
        <v>0</v>
      </c>
      <c r="G17" s="91">
        <v>0</v>
      </c>
      <c r="H17" s="92">
        <f t="shared" si="0"/>
        <v>208</v>
      </c>
      <c r="I17" s="88">
        <v>277</v>
      </c>
      <c r="J17" s="88">
        <v>7</v>
      </c>
      <c r="K17" s="88">
        <v>0</v>
      </c>
      <c r="L17" s="88">
        <v>9</v>
      </c>
      <c r="M17" s="88">
        <v>179</v>
      </c>
      <c r="N17" s="88">
        <v>52</v>
      </c>
      <c r="O17" s="88">
        <v>0</v>
      </c>
      <c r="P17" s="88">
        <v>4</v>
      </c>
      <c r="Q17" s="88">
        <v>0</v>
      </c>
      <c r="R17" s="88">
        <v>125</v>
      </c>
      <c r="S17" s="92">
        <f t="shared" si="1"/>
        <v>653</v>
      </c>
      <c r="T17" s="93">
        <v>0</v>
      </c>
      <c r="U17" s="93">
        <v>0</v>
      </c>
      <c r="V17" s="93">
        <v>0</v>
      </c>
      <c r="W17" s="93">
        <v>0</v>
      </c>
      <c r="X17" s="93">
        <v>0</v>
      </c>
      <c r="Y17" s="93">
        <v>345</v>
      </c>
      <c r="Z17" s="94">
        <v>0</v>
      </c>
      <c r="AA17" s="94">
        <v>0</v>
      </c>
      <c r="AB17" s="129">
        <f t="shared" si="3"/>
        <v>0</v>
      </c>
      <c r="AC17" s="95">
        <v>0</v>
      </c>
      <c r="AD17" s="96">
        <v>0</v>
      </c>
      <c r="AE17" s="96">
        <v>0</v>
      </c>
      <c r="AF17" s="97">
        <v>5584</v>
      </c>
      <c r="AG17" s="98">
        <v>449</v>
      </c>
    </row>
    <row r="18" spans="1:33">
      <c r="A18" s="87" t="s">
        <v>54</v>
      </c>
      <c r="B18" s="89">
        <v>44</v>
      </c>
      <c r="C18" s="89">
        <v>23</v>
      </c>
      <c r="D18" s="90">
        <v>26</v>
      </c>
      <c r="E18" s="90">
        <v>14</v>
      </c>
      <c r="F18" s="91">
        <v>0</v>
      </c>
      <c r="G18" s="91">
        <v>0</v>
      </c>
      <c r="H18" s="92">
        <f t="shared" si="0"/>
        <v>107</v>
      </c>
      <c r="I18" s="88">
        <v>410</v>
      </c>
      <c r="J18" s="88">
        <v>6</v>
      </c>
      <c r="K18" s="88">
        <v>0</v>
      </c>
      <c r="L18" s="88">
        <v>11</v>
      </c>
      <c r="M18" s="88">
        <v>171</v>
      </c>
      <c r="N18" s="88">
        <v>22</v>
      </c>
      <c r="O18" s="88">
        <v>0</v>
      </c>
      <c r="P18" s="88">
        <v>11</v>
      </c>
      <c r="Q18" s="88">
        <v>0</v>
      </c>
      <c r="R18" s="88">
        <v>63</v>
      </c>
      <c r="S18" s="92">
        <f t="shared" si="1"/>
        <v>694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4">
        <v>0</v>
      </c>
      <c r="AA18" s="94">
        <v>0</v>
      </c>
      <c r="AB18" s="129">
        <f t="shared" si="3"/>
        <v>0</v>
      </c>
      <c r="AC18" s="95">
        <v>0</v>
      </c>
      <c r="AD18" s="96">
        <v>28</v>
      </c>
      <c r="AE18" s="96">
        <v>0</v>
      </c>
      <c r="AF18" s="97">
        <v>397</v>
      </c>
      <c r="AG18" s="98"/>
    </row>
    <row r="19" spans="1:33">
      <c r="A19" s="99" t="s">
        <v>55</v>
      </c>
      <c r="B19" s="89"/>
      <c r="C19" s="89"/>
      <c r="D19" s="90"/>
      <c r="E19" s="90"/>
      <c r="F19" s="91"/>
      <c r="G19" s="91"/>
      <c r="H19" s="92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92"/>
      <c r="T19" s="93"/>
      <c r="U19" s="93"/>
      <c r="V19" s="93"/>
      <c r="W19" s="93"/>
      <c r="X19" s="93"/>
      <c r="Y19" s="93"/>
      <c r="Z19" s="94"/>
      <c r="AA19" s="94"/>
      <c r="AB19" s="129">
        <f t="shared" si="3"/>
        <v>0</v>
      </c>
      <c r="AC19" s="95"/>
      <c r="AD19" s="96"/>
      <c r="AE19" s="96"/>
      <c r="AF19" s="97"/>
      <c r="AG19" s="98"/>
    </row>
    <row r="20" spans="1:33">
      <c r="A20" s="87" t="s">
        <v>56</v>
      </c>
      <c r="B20" s="89">
        <v>57</v>
      </c>
      <c r="C20" s="89">
        <v>11</v>
      </c>
      <c r="D20" s="90">
        <v>35</v>
      </c>
      <c r="E20" s="90">
        <v>22</v>
      </c>
      <c r="F20" s="91">
        <v>2</v>
      </c>
      <c r="G20" s="91">
        <v>0</v>
      </c>
      <c r="H20" s="92">
        <f t="shared" si="0"/>
        <v>127</v>
      </c>
      <c r="I20" s="88">
        <v>517</v>
      </c>
      <c r="J20" s="88">
        <v>3</v>
      </c>
      <c r="K20" s="88">
        <v>0</v>
      </c>
      <c r="L20" s="88">
        <v>54</v>
      </c>
      <c r="M20" s="88">
        <v>1264</v>
      </c>
      <c r="N20" s="88">
        <v>518</v>
      </c>
      <c r="O20" s="88">
        <v>1</v>
      </c>
      <c r="P20" s="88">
        <v>62</v>
      </c>
      <c r="Q20" s="88">
        <v>0</v>
      </c>
      <c r="R20" s="88">
        <v>100</v>
      </c>
      <c r="S20" s="92">
        <f t="shared" si="1"/>
        <v>2519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155</v>
      </c>
      <c r="Z20" s="94">
        <v>0</v>
      </c>
      <c r="AA20" s="94">
        <v>0</v>
      </c>
      <c r="AB20" s="129">
        <f t="shared" si="3"/>
        <v>0</v>
      </c>
      <c r="AC20" s="95">
        <v>0</v>
      </c>
      <c r="AD20" s="96">
        <v>2</v>
      </c>
      <c r="AE20" s="96">
        <v>30</v>
      </c>
      <c r="AF20" s="97">
        <v>227</v>
      </c>
      <c r="AG20" s="98">
        <v>8258</v>
      </c>
    </row>
    <row r="21" spans="1:33">
      <c r="A21" s="87" t="s">
        <v>57</v>
      </c>
      <c r="B21" s="89">
        <v>67</v>
      </c>
      <c r="C21" s="89">
        <v>10</v>
      </c>
      <c r="D21" s="90">
        <v>61</v>
      </c>
      <c r="E21" s="90">
        <v>49</v>
      </c>
      <c r="F21" s="91">
        <v>0</v>
      </c>
      <c r="G21" s="91">
        <v>2</v>
      </c>
      <c r="H21" s="92">
        <f t="shared" si="0"/>
        <v>189</v>
      </c>
      <c r="I21" s="88">
        <v>842</v>
      </c>
      <c r="J21" s="88">
        <v>5</v>
      </c>
      <c r="K21" s="88">
        <v>0</v>
      </c>
      <c r="L21" s="88">
        <v>128</v>
      </c>
      <c r="M21" s="88">
        <v>766</v>
      </c>
      <c r="N21" s="88">
        <v>289</v>
      </c>
      <c r="O21" s="88">
        <v>1</v>
      </c>
      <c r="P21" s="88">
        <v>196</v>
      </c>
      <c r="Q21" s="88">
        <v>0</v>
      </c>
      <c r="R21" s="88">
        <v>13</v>
      </c>
      <c r="S21" s="92">
        <f t="shared" si="1"/>
        <v>2240</v>
      </c>
      <c r="T21" s="93">
        <v>0</v>
      </c>
      <c r="U21" s="93">
        <v>0</v>
      </c>
      <c r="V21" s="93">
        <v>0</v>
      </c>
      <c r="W21" s="93">
        <v>0</v>
      </c>
      <c r="X21" s="93">
        <v>0</v>
      </c>
      <c r="Y21" s="93">
        <v>265</v>
      </c>
      <c r="Z21" s="94">
        <v>0</v>
      </c>
      <c r="AA21" s="94">
        <v>0</v>
      </c>
      <c r="AB21" s="129">
        <f t="shared" si="3"/>
        <v>0</v>
      </c>
      <c r="AC21" s="95">
        <v>0</v>
      </c>
      <c r="AD21" s="96">
        <v>0</v>
      </c>
      <c r="AE21" s="96">
        <v>1</v>
      </c>
      <c r="AF21" s="97">
        <v>130</v>
      </c>
      <c r="AG21" s="98">
        <v>2257</v>
      </c>
    </row>
    <row r="22" spans="1:33">
      <c r="A22" s="87" t="s">
        <v>58</v>
      </c>
      <c r="B22" s="89">
        <v>536</v>
      </c>
      <c r="C22" s="89">
        <v>219</v>
      </c>
      <c r="D22" s="90">
        <v>282</v>
      </c>
      <c r="E22" s="90">
        <v>162</v>
      </c>
      <c r="F22" s="91">
        <v>2</v>
      </c>
      <c r="G22" s="91">
        <v>0</v>
      </c>
      <c r="H22" s="92">
        <f t="shared" si="0"/>
        <v>1201</v>
      </c>
      <c r="I22" s="88">
        <v>13509</v>
      </c>
      <c r="J22" s="88">
        <v>7759</v>
      </c>
      <c r="K22" s="88">
        <v>3</v>
      </c>
      <c r="L22" s="88">
        <v>3707</v>
      </c>
      <c r="M22" s="88">
        <v>6843</v>
      </c>
      <c r="N22" s="88">
        <v>4074</v>
      </c>
      <c r="O22" s="88">
        <v>16</v>
      </c>
      <c r="P22" s="88">
        <v>1598</v>
      </c>
      <c r="Q22" s="88">
        <v>654</v>
      </c>
      <c r="R22" s="88">
        <v>2285</v>
      </c>
      <c r="S22" s="92">
        <f t="shared" si="1"/>
        <v>40448</v>
      </c>
      <c r="T22" s="93">
        <v>94</v>
      </c>
      <c r="U22" s="93">
        <v>0</v>
      </c>
      <c r="V22" s="93">
        <v>28</v>
      </c>
      <c r="W22" s="93">
        <v>2</v>
      </c>
      <c r="X22" s="93">
        <v>0</v>
      </c>
      <c r="Y22" s="93">
        <v>2137</v>
      </c>
      <c r="Z22" s="94">
        <v>491</v>
      </c>
      <c r="AA22" s="94">
        <v>781</v>
      </c>
      <c r="AB22" s="129">
        <f t="shared" si="3"/>
        <v>1272</v>
      </c>
      <c r="AC22" s="95">
        <v>24</v>
      </c>
      <c r="AD22" s="96">
        <v>455</v>
      </c>
      <c r="AE22" s="96">
        <v>129</v>
      </c>
      <c r="AF22" s="97">
        <v>10143</v>
      </c>
      <c r="AG22" s="98">
        <v>27708</v>
      </c>
    </row>
    <row r="23" spans="1:33">
      <c r="A23" s="87" t="s">
        <v>59</v>
      </c>
      <c r="B23" s="89">
        <v>47</v>
      </c>
      <c r="C23" s="89">
        <v>16</v>
      </c>
      <c r="D23" s="90">
        <v>75</v>
      </c>
      <c r="E23" s="90">
        <v>42</v>
      </c>
      <c r="F23" s="91">
        <v>0</v>
      </c>
      <c r="G23" s="91">
        <v>0</v>
      </c>
      <c r="H23" s="92">
        <f t="shared" si="0"/>
        <v>180</v>
      </c>
      <c r="I23" s="88">
        <v>1269</v>
      </c>
      <c r="J23" s="88">
        <v>75</v>
      </c>
      <c r="K23" s="88">
        <v>0</v>
      </c>
      <c r="L23" s="88">
        <v>46</v>
      </c>
      <c r="M23" s="88">
        <v>607</v>
      </c>
      <c r="N23" s="88">
        <v>221</v>
      </c>
      <c r="O23" s="88">
        <v>43</v>
      </c>
      <c r="P23" s="88">
        <v>81</v>
      </c>
      <c r="Q23" s="88">
        <v>3</v>
      </c>
      <c r="R23" s="88">
        <v>83</v>
      </c>
      <c r="S23" s="92">
        <f t="shared" si="1"/>
        <v>2428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263</v>
      </c>
      <c r="Z23" s="94">
        <v>0</v>
      </c>
      <c r="AA23" s="94">
        <v>0</v>
      </c>
      <c r="AB23" s="129">
        <f t="shared" si="3"/>
        <v>0</v>
      </c>
      <c r="AC23" s="95">
        <v>0</v>
      </c>
      <c r="AD23" s="96">
        <v>33</v>
      </c>
      <c r="AE23" s="96">
        <v>2</v>
      </c>
      <c r="AF23" s="97">
        <v>69</v>
      </c>
      <c r="AG23" s="98">
        <v>1913</v>
      </c>
    </row>
    <row r="24" spans="1:33">
      <c r="A24" s="100" t="s">
        <v>62</v>
      </c>
      <c r="B24" s="89"/>
      <c r="C24" s="89"/>
      <c r="D24" s="90"/>
      <c r="E24" s="90"/>
      <c r="F24" s="91"/>
      <c r="G24" s="91"/>
      <c r="H24" s="92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2"/>
      <c r="T24" s="93"/>
      <c r="U24" s="93"/>
      <c r="V24" s="93"/>
      <c r="W24" s="93"/>
      <c r="X24" s="93"/>
      <c r="Y24" s="93"/>
      <c r="Z24" s="94"/>
      <c r="AA24" s="94"/>
      <c r="AB24" s="129"/>
      <c r="AC24" s="95"/>
      <c r="AD24" s="96"/>
      <c r="AE24" s="96"/>
      <c r="AF24" s="97"/>
      <c r="AG24" s="98"/>
    </row>
    <row r="25" spans="1:33">
      <c r="A25" s="101" t="s">
        <v>63</v>
      </c>
      <c r="B25" s="89">
        <v>638</v>
      </c>
      <c r="C25" s="89">
        <v>194</v>
      </c>
      <c r="D25" s="90">
        <v>604</v>
      </c>
      <c r="E25" s="90">
        <v>360</v>
      </c>
      <c r="F25" s="91">
        <v>71</v>
      </c>
      <c r="G25" s="91">
        <v>91</v>
      </c>
      <c r="H25" s="92">
        <f t="shared" ref="H25:H51" si="4">SUM(B25:G25)</f>
        <v>1958</v>
      </c>
      <c r="I25" s="88">
        <v>14795</v>
      </c>
      <c r="J25" s="88">
        <v>614</v>
      </c>
      <c r="K25" s="88">
        <v>0</v>
      </c>
      <c r="L25" s="88">
        <v>326</v>
      </c>
      <c r="M25" s="88">
        <v>3332</v>
      </c>
      <c r="N25" s="88">
        <v>1131</v>
      </c>
      <c r="O25" s="88">
        <v>2</v>
      </c>
      <c r="P25" s="88">
        <v>535</v>
      </c>
      <c r="Q25" s="88">
        <v>0</v>
      </c>
      <c r="R25" s="88">
        <v>233</v>
      </c>
      <c r="S25" s="92">
        <f t="shared" ref="S25:S51" si="5">SUM(I25:R25)</f>
        <v>20968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1071</v>
      </c>
      <c r="Z25" s="94">
        <v>335</v>
      </c>
      <c r="AA25" s="94">
        <v>256</v>
      </c>
      <c r="AB25" s="129">
        <f t="shared" ref="AB25:AB31" si="6">SUM(Z25:AA25)</f>
        <v>591</v>
      </c>
      <c r="AC25" s="95">
        <v>46</v>
      </c>
      <c r="AD25" s="96">
        <v>0</v>
      </c>
      <c r="AE25" s="96">
        <v>0</v>
      </c>
      <c r="AF25" s="97">
        <v>13030</v>
      </c>
      <c r="AG25" s="98">
        <v>17385</v>
      </c>
    </row>
    <row r="26" spans="1:33">
      <c r="A26" s="101" t="s">
        <v>64</v>
      </c>
      <c r="B26" s="89">
        <v>179</v>
      </c>
      <c r="C26" s="89">
        <v>45</v>
      </c>
      <c r="D26" s="90">
        <v>31</v>
      </c>
      <c r="E26" s="90">
        <v>21</v>
      </c>
      <c r="F26" s="91">
        <v>2</v>
      </c>
      <c r="G26" s="91">
        <v>4</v>
      </c>
      <c r="H26" s="92">
        <f t="shared" si="4"/>
        <v>282</v>
      </c>
      <c r="I26" s="88">
        <v>3302</v>
      </c>
      <c r="J26" s="88">
        <v>291</v>
      </c>
      <c r="K26" s="88">
        <v>0</v>
      </c>
      <c r="L26" s="88">
        <v>65</v>
      </c>
      <c r="M26" s="88">
        <v>181</v>
      </c>
      <c r="N26" s="88">
        <v>60</v>
      </c>
      <c r="O26" s="88">
        <v>4</v>
      </c>
      <c r="P26" s="88">
        <v>11</v>
      </c>
      <c r="Q26" s="88">
        <v>0</v>
      </c>
      <c r="R26" s="88">
        <v>19</v>
      </c>
      <c r="S26" s="92">
        <f t="shared" si="5"/>
        <v>3933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423</v>
      </c>
      <c r="Z26" s="94">
        <v>0</v>
      </c>
      <c r="AA26" s="94">
        <v>0</v>
      </c>
      <c r="AB26" s="129">
        <f t="shared" si="6"/>
        <v>0</v>
      </c>
      <c r="AC26" s="95">
        <v>0</v>
      </c>
      <c r="AD26" s="96">
        <v>0</v>
      </c>
      <c r="AE26" s="96">
        <v>1</v>
      </c>
      <c r="AF26" s="97">
        <v>4396</v>
      </c>
      <c r="AG26" s="98">
        <v>15488</v>
      </c>
    </row>
    <row r="27" spans="1:33">
      <c r="A27" s="101" t="s">
        <v>61</v>
      </c>
      <c r="B27" s="89">
        <v>304</v>
      </c>
      <c r="C27" s="89">
        <v>127</v>
      </c>
      <c r="D27" s="90">
        <v>665</v>
      </c>
      <c r="E27" s="90">
        <v>271</v>
      </c>
      <c r="F27" s="91">
        <v>2</v>
      </c>
      <c r="G27" s="91">
        <v>2</v>
      </c>
      <c r="H27" s="92">
        <f t="shared" si="4"/>
        <v>1371</v>
      </c>
      <c r="I27" s="88">
        <v>3347</v>
      </c>
      <c r="J27" s="88">
        <v>1291</v>
      </c>
      <c r="K27" s="88">
        <v>562</v>
      </c>
      <c r="L27" s="88">
        <v>531</v>
      </c>
      <c r="M27" s="88">
        <v>1689</v>
      </c>
      <c r="N27" s="88">
        <v>2822</v>
      </c>
      <c r="O27" s="88">
        <v>1600</v>
      </c>
      <c r="P27" s="88">
        <v>269</v>
      </c>
      <c r="Q27" s="88">
        <v>0</v>
      </c>
      <c r="R27" s="88">
        <v>37</v>
      </c>
      <c r="S27" s="92">
        <f t="shared" si="5"/>
        <v>12148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5055</v>
      </c>
      <c r="Z27" s="94">
        <v>0</v>
      </c>
      <c r="AA27" s="94">
        <v>0</v>
      </c>
      <c r="AB27" s="129">
        <f t="shared" si="6"/>
        <v>0</v>
      </c>
      <c r="AC27" s="95">
        <v>154</v>
      </c>
      <c r="AD27" s="96">
        <v>0</v>
      </c>
      <c r="AE27" s="96">
        <v>0</v>
      </c>
      <c r="AF27" s="97">
        <v>4141</v>
      </c>
      <c r="AG27" s="98">
        <v>19035</v>
      </c>
    </row>
    <row r="28" spans="1:33">
      <c r="A28" s="101" t="s">
        <v>65</v>
      </c>
      <c r="B28" s="89">
        <v>3771</v>
      </c>
      <c r="C28" s="89">
        <v>1605</v>
      </c>
      <c r="D28" s="90">
        <v>1956</v>
      </c>
      <c r="E28" s="90">
        <v>1378</v>
      </c>
      <c r="F28" s="91">
        <v>266</v>
      </c>
      <c r="G28" s="91">
        <v>279</v>
      </c>
      <c r="H28" s="92">
        <f t="shared" si="4"/>
        <v>9255</v>
      </c>
      <c r="I28" s="88">
        <v>8727</v>
      </c>
      <c r="J28" s="88">
        <v>15365</v>
      </c>
      <c r="K28" s="88">
        <v>7</v>
      </c>
      <c r="L28" s="88">
        <v>3272</v>
      </c>
      <c r="M28" s="88">
        <v>2404</v>
      </c>
      <c r="N28" s="88">
        <v>8177</v>
      </c>
      <c r="O28" s="88">
        <v>35</v>
      </c>
      <c r="P28" s="88">
        <v>965</v>
      </c>
      <c r="Q28" s="88">
        <v>48</v>
      </c>
      <c r="R28" s="88">
        <v>558</v>
      </c>
      <c r="S28" s="92">
        <f t="shared" si="5"/>
        <v>39558</v>
      </c>
      <c r="T28" s="93">
        <v>8</v>
      </c>
      <c r="U28" s="93">
        <v>0</v>
      </c>
      <c r="V28" s="93">
        <v>53</v>
      </c>
      <c r="W28" s="93">
        <v>16</v>
      </c>
      <c r="X28" s="93">
        <v>0</v>
      </c>
      <c r="Y28" s="93">
        <v>1730</v>
      </c>
      <c r="Z28" s="94">
        <v>2719</v>
      </c>
      <c r="AA28" s="94">
        <v>592</v>
      </c>
      <c r="AB28" s="129">
        <f t="shared" si="6"/>
        <v>3311</v>
      </c>
      <c r="AC28" s="95">
        <v>12</v>
      </c>
      <c r="AD28" s="96">
        <v>16</v>
      </c>
      <c r="AE28" s="96">
        <v>49</v>
      </c>
      <c r="AF28" s="97">
        <v>7418</v>
      </c>
      <c r="AG28" s="98"/>
    </row>
    <row r="29" spans="1:33">
      <c r="A29" s="101" t="s">
        <v>66</v>
      </c>
      <c r="B29" s="89">
        <v>304</v>
      </c>
      <c r="C29" s="89">
        <v>111</v>
      </c>
      <c r="D29" s="90">
        <v>38</v>
      </c>
      <c r="E29" s="90">
        <v>31</v>
      </c>
      <c r="F29" s="91">
        <v>0</v>
      </c>
      <c r="G29" s="91">
        <v>1</v>
      </c>
      <c r="H29" s="92">
        <f t="shared" si="4"/>
        <v>485</v>
      </c>
      <c r="I29" s="88">
        <v>287</v>
      </c>
      <c r="J29" s="88">
        <v>5735</v>
      </c>
      <c r="K29" s="88">
        <v>0</v>
      </c>
      <c r="L29" s="88">
        <v>892</v>
      </c>
      <c r="M29" s="88">
        <v>125</v>
      </c>
      <c r="N29" s="88">
        <v>550</v>
      </c>
      <c r="O29" s="88">
        <v>1</v>
      </c>
      <c r="P29" s="88">
        <v>70</v>
      </c>
      <c r="Q29" s="88">
        <v>48</v>
      </c>
      <c r="R29" s="88">
        <v>139</v>
      </c>
      <c r="S29" s="92">
        <f t="shared" si="5"/>
        <v>7847</v>
      </c>
      <c r="T29" s="93">
        <v>4</v>
      </c>
      <c r="U29" s="93">
        <v>0</v>
      </c>
      <c r="V29" s="93">
        <v>61</v>
      </c>
      <c r="W29" s="93">
        <v>61</v>
      </c>
      <c r="X29" s="93">
        <v>1</v>
      </c>
      <c r="Y29" s="93">
        <v>0</v>
      </c>
      <c r="Z29" s="94">
        <v>173</v>
      </c>
      <c r="AA29" s="94">
        <v>24</v>
      </c>
      <c r="AB29" s="129">
        <f t="shared" si="6"/>
        <v>197</v>
      </c>
      <c r="AC29" s="95">
        <v>0</v>
      </c>
      <c r="AD29" s="96">
        <v>20</v>
      </c>
      <c r="AE29" s="96">
        <v>12</v>
      </c>
      <c r="AF29" s="97">
        <v>20</v>
      </c>
      <c r="AG29" s="98"/>
    </row>
    <row r="30" spans="1:33">
      <c r="A30" s="101" t="s">
        <v>67</v>
      </c>
      <c r="B30" s="89">
        <v>324</v>
      </c>
      <c r="C30" s="89">
        <v>122</v>
      </c>
      <c r="D30" s="90">
        <v>580</v>
      </c>
      <c r="E30" s="90">
        <v>244</v>
      </c>
      <c r="F30" s="91">
        <v>55</v>
      </c>
      <c r="G30" s="91">
        <v>67</v>
      </c>
      <c r="H30" s="92">
        <f t="shared" si="4"/>
        <v>1392</v>
      </c>
      <c r="I30" s="88">
        <v>1857</v>
      </c>
      <c r="J30" s="88">
        <v>486</v>
      </c>
      <c r="K30" s="88">
        <v>231</v>
      </c>
      <c r="L30" s="88">
        <v>340</v>
      </c>
      <c r="M30" s="88">
        <v>4145</v>
      </c>
      <c r="N30" s="88">
        <v>2639</v>
      </c>
      <c r="O30" s="88">
        <v>1678</v>
      </c>
      <c r="P30" s="88">
        <v>369</v>
      </c>
      <c r="Q30" s="88">
        <v>10</v>
      </c>
      <c r="R30" s="88">
        <v>1</v>
      </c>
      <c r="S30" s="92">
        <f t="shared" si="5"/>
        <v>11756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7531</v>
      </c>
      <c r="Z30" s="94">
        <v>0</v>
      </c>
      <c r="AA30" s="94">
        <v>0</v>
      </c>
      <c r="AB30" s="129">
        <f t="shared" si="6"/>
        <v>0</v>
      </c>
      <c r="AC30" s="95">
        <v>0</v>
      </c>
      <c r="AD30" s="96">
        <v>0</v>
      </c>
      <c r="AE30" s="96">
        <v>0</v>
      </c>
      <c r="AF30" s="97">
        <v>3679</v>
      </c>
      <c r="AG30" s="98">
        <v>49366</v>
      </c>
    </row>
    <row r="31" spans="1:33">
      <c r="A31" s="101" t="s">
        <v>68</v>
      </c>
      <c r="B31" s="89">
        <v>217</v>
      </c>
      <c r="C31" s="89">
        <v>35</v>
      </c>
      <c r="D31" s="90">
        <v>319</v>
      </c>
      <c r="E31" s="90">
        <v>174</v>
      </c>
      <c r="F31" s="91">
        <v>0</v>
      </c>
      <c r="G31" s="91">
        <v>1</v>
      </c>
      <c r="H31" s="92">
        <f t="shared" si="4"/>
        <v>746</v>
      </c>
      <c r="I31" s="88">
        <v>2790</v>
      </c>
      <c r="J31" s="88">
        <v>29</v>
      </c>
      <c r="K31" s="88">
        <v>4</v>
      </c>
      <c r="L31" s="88">
        <v>126</v>
      </c>
      <c r="M31" s="88">
        <v>3302</v>
      </c>
      <c r="N31" s="88">
        <v>1275</v>
      </c>
      <c r="O31" s="88">
        <v>280</v>
      </c>
      <c r="P31" s="88">
        <v>73</v>
      </c>
      <c r="Q31" s="88">
        <v>18</v>
      </c>
      <c r="R31" s="88">
        <v>4</v>
      </c>
      <c r="S31" s="92">
        <f t="shared" si="5"/>
        <v>7901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93">
        <v>138</v>
      </c>
      <c r="Z31" s="94">
        <v>0</v>
      </c>
      <c r="AA31" s="94">
        <v>0</v>
      </c>
      <c r="AB31" s="129">
        <f t="shared" si="6"/>
        <v>0</v>
      </c>
      <c r="AC31" s="95">
        <v>0</v>
      </c>
      <c r="AD31" s="96">
        <v>0</v>
      </c>
      <c r="AE31" s="96">
        <v>0</v>
      </c>
      <c r="AF31" s="97">
        <v>470</v>
      </c>
      <c r="AG31" s="98"/>
    </row>
    <row r="32" spans="1:33">
      <c r="A32" s="100" t="s">
        <v>69</v>
      </c>
      <c r="B32" s="89"/>
      <c r="C32" s="89"/>
      <c r="D32" s="90"/>
      <c r="E32" s="90"/>
      <c r="F32" s="91"/>
      <c r="G32" s="91"/>
      <c r="H32" s="92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92"/>
      <c r="T32" s="93"/>
      <c r="U32" s="93"/>
      <c r="V32" s="93"/>
      <c r="W32" s="93"/>
      <c r="X32" s="93"/>
      <c r="Y32" s="93"/>
      <c r="Z32" s="94"/>
      <c r="AA32" s="94"/>
      <c r="AB32" s="129"/>
      <c r="AC32" s="95"/>
      <c r="AD32" s="96"/>
      <c r="AE32" s="96"/>
      <c r="AF32" s="97"/>
      <c r="AG32" s="98"/>
    </row>
    <row r="33" spans="1:33">
      <c r="A33" s="101" t="s">
        <v>70</v>
      </c>
      <c r="B33" s="89">
        <v>1378</v>
      </c>
      <c r="C33" s="89">
        <v>595</v>
      </c>
      <c r="D33" s="90">
        <v>178</v>
      </c>
      <c r="E33" s="90">
        <v>110</v>
      </c>
      <c r="F33" s="91">
        <v>2</v>
      </c>
      <c r="G33" s="91">
        <v>3</v>
      </c>
      <c r="H33" s="92">
        <f t="shared" si="4"/>
        <v>2266</v>
      </c>
      <c r="I33" s="88">
        <v>7062</v>
      </c>
      <c r="J33" s="88">
        <v>15162</v>
      </c>
      <c r="K33" s="88">
        <v>0</v>
      </c>
      <c r="L33" s="88">
        <v>2806</v>
      </c>
      <c r="M33" s="88">
        <v>2297</v>
      </c>
      <c r="N33" s="88">
        <v>2590</v>
      </c>
      <c r="O33" s="88">
        <v>104</v>
      </c>
      <c r="P33" s="88">
        <v>523</v>
      </c>
      <c r="Q33" s="88">
        <v>528</v>
      </c>
      <c r="R33" s="88">
        <v>1903</v>
      </c>
      <c r="S33" s="92">
        <f t="shared" si="5"/>
        <v>32975</v>
      </c>
      <c r="T33" s="93">
        <v>7</v>
      </c>
      <c r="U33" s="93">
        <v>0</v>
      </c>
      <c r="V33" s="93">
        <v>13</v>
      </c>
      <c r="W33" s="93">
        <v>0</v>
      </c>
      <c r="X33" s="93">
        <v>0</v>
      </c>
      <c r="Y33" s="93">
        <v>2248</v>
      </c>
      <c r="Z33" s="94">
        <v>1591</v>
      </c>
      <c r="AA33" s="94">
        <v>868</v>
      </c>
      <c r="AB33" s="129">
        <f t="shared" ref="AB33:AB44" si="7">SUM(Z33:AA33)</f>
        <v>2459</v>
      </c>
      <c r="AC33" s="95">
        <v>0</v>
      </c>
      <c r="AD33" s="96">
        <v>91</v>
      </c>
      <c r="AE33" s="96">
        <v>47</v>
      </c>
      <c r="AF33" s="97">
        <v>23795</v>
      </c>
      <c r="AG33" s="98"/>
    </row>
    <row r="34" spans="1:33">
      <c r="A34" s="101" t="s">
        <v>71</v>
      </c>
      <c r="B34" s="89">
        <v>131</v>
      </c>
      <c r="C34" s="89">
        <v>39</v>
      </c>
      <c r="D34" s="90">
        <v>179</v>
      </c>
      <c r="E34" s="90">
        <v>96</v>
      </c>
      <c r="F34" s="91">
        <v>0</v>
      </c>
      <c r="G34" s="91">
        <v>0</v>
      </c>
      <c r="H34" s="92">
        <f t="shared" si="4"/>
        <v>445</v>
      </c>
      <c r="I34" s="88">
        <v>784</v>
      </c>
      <c r="J34" s="88">
        <v>101</v>
      </c>
      <c r="K34" s="88">
        <v>90</v>
      </c>
      <c r="L34" s="88">
        <v>69</v>
      </c>
      <c r="M34" s="88">
        <v>1809</v>
      </c>
      <c r="N34" s="88">
        <v>685</v>
      </c>
      <c r="O34" s="88">
        <v>180</v>
      </c>
      <c r="P34" s="88">
        <v>70</v>
      </c>
      <c r="Q34" s="88">
        <v>1</v>
      </c>
      <c r="R34" s="88">
        <v>17</v>
      </c>
      <c r="S34" s="92">
        <f t="shared" si="5"/>
        <v>3806</v>
      </c>
      <c r="T34" s="93">
        <v>0</v>
      </c>
      <c r="U34" s="93">
        <v>0</v>
      </c>
      <c r="V34" s="93">
        <v>0</v>
      </c>
      <c r="W34" s="93">
        <v>0</v>
      </c>
      <c r="X34" s="93">
        <v>0</v>
      </c>
      <c r="Y34" s="93">
        <v>1146</v>
      </c>
      <c r="Z34" s="94">
        <v>0</v>
      </c>
      <c r="AA34" s="94">
        <v>0</v>
      </c>
      <c r="AB34" s="129">
        <f t="shared" si="7"/>
        <v>0</v>
      </c>
      <c r="AC34" s="95">
        <v>0</v>
      </c>
      <c r="AD34" s="96">
        <v>0</v>
      </c>
      <c r="AE34" s="96">
        <v>0</v>
      </c>
      <c r="AF34" s="97">
        <v>12380</v>
      </c>
      <c r="AG34" s="98"/>
    </row>
    <row r="35" spans="1:33">
      <c r="A35" s="101" t="s">
        <v>72</v>
      </c>
      <c r="B35" s="89">
        <v>638</v>
      </c>
      <c r="C35" s="89">
        <v>194</v>
      </c>
      <c r="D35" s="90">
        <v>604</v>
      </c>
      <c r="E35" s="90">
        <v>360</v>
      </c>
      <c r="F35" s="91">
        <v>71</v>
      </c>
      <c r="G35" s="91">
        <v>91</v>
      </c>
      <c r="H35" s="92">
        <f t="shared" si="4"/>
        <v>1958</v>
      </c>
      <c r="I35" s="88">
        <v>14795</v>
      </c>
      <c r="J35" s="88">
        <v>614</v>
      </c>
      <c r="K35" s="88">
        <v>0</v>
      </c>
      <c r="L35" s="88">
        <v>326</v>
      </c>
      <c r="M35" s="88">
        <v>3332</v>
      </c>
      <c r="N35" s="88">
        <v>1131</v>
      </c>
      <c r="O35" s="88">
        <v>2</v>
      </c>
      <c r="P35" s="88">
        <v>535</v>
      </c>
      <c r="Q35" s="88">
        <v>0</v>
      </c>
      <c r="R35" s="88">
        <v>233</v>
      </c>
      <c r="S35" s="92">
        <f t="shared" si="5"/>
        <v>20968</v>
      </c>
      <c r="T35" s="93">
        <v>0</v>
      </c>
      <c r="U35" s="93">
        <v>0</v>
      </c>
      <c r="V35" s="93">
        <v>0</v>
      </c>
      <c r="W35" s="93">
        <v>0</v>
      </c>
      <c r="X35" s="93">
        <v>0</v>
      </c>
      <c r="Y35" s="93">
        <v>1071</v>
      </c>
      <c r="Z35" s="94">
        <v>335</v>
      </c>
      <c r="AA35" s="94">
        <v>256</v>
      </c>
      <c r="AB35" s="129">
        <f t="shared" si="7"/>
        <v>591</v>
      </c>
      <c r="AC35" s="95">
        <v>46</v>
      </c>
      <c r="AD35" s="96">
        <v>0</v>
      </c>
      <c r="AE35" s="96">
        <v>0</v>
      </c>
      <c r="AF35" s="97">
        <v>13030</v>
      </c>
      <c r="AG35" s="98">
        <v>17385</v>
      </c>
    </row>
    <row r="36" spans="1:33">
      <c r="A36" s="101" t="s">
        <v>73</v>
      </c>
      <c r="B36" s="89">
        <v>177</v>
      </c>
      <c r="C36" s="89">
        <v>52</v>
      </c>
      <c r="D36" s="90">
        <v>125</v>
      </c>
      <c r="E36" s="90">
        <v>56</v>
      </c>
      <c r="F36" s="91">
        <v>23</v>
      </c>
      <c r="G36" s="91">
        <v>32</v>
      </c>
      <c r="H36" s="92">
        <f t="shared" si="4"/>
        <v>465</v>
      </c>
      <c r="I36" s="88">
        <v>1299</v>
      </c>
      <c r="J36" s="88">
        <v>145</v>
      </c>
      <c r="K36" s="88">
        <v>0</v>
      </c>
      <c r="L36" s="88">
        <v>44</v>
      </c>
      <c r="M36" s="88">
        <v>1702</v>
      </c>
      <c r="N36" s="88">
        <v>409</v>
      </c>
      <c r="O36" s="88">
        <v>3</v>
      </c>
      <c r="P36" s="88">
        <v>41</v>
      </c>
      <c r="Q36" s="88">
        <v>0</v>
      </c>
      <c r="R36" s="88">
        <v>7</v>
      </c>
      <c r="S36" s="92">
        <f t="shared" si="5"/>
        <v>3650</v>
      </c>
      <c r="T36" s="93">
        <v>0</v>
      </c>
      <c r="U36" s="93">
        <v>0</v>
      </c>
      <c r="V36" s="93">
        <v>22</v>
      </c>
      <c r="W36" s="93">
        <v>0</v>
      </c>
      <c r="X36" s="93">
        <v>0</v>
      </c>
      <c r="Y36" s="93">
        <v>662</v>
      </c>
      <c r="Z36" s="94">
        <v>39</v>
      </c>
      <c r="AA36" s="94">
        <v>1</v>
      </c>
      <c r="AB36" s="129">
        <f t="shared" si="7"/>
        <v>40</v>
      </c>
      <c r="AC36" s="95">
        <v>0</v>
      </c>
      <c r="AD36" s="96">
        <v>0</v>
      </c>
      <c r="AE36" s="96">
        <v>0</v>
      </c>
      <c r="AF36" s="97">
        <v>3865</v>
      </c>
      <c r="AG36" s="98"/>
    </row>
    <row r="37" spans="1:33">
      <c r="A37" s="101" t="s">
        <v>74</v>
      </c>
      <c r="B37" s="89">
        <v>332</v>
      </c>
      <c r="C37" s="89">
        <v>109</v>
      </c>
      <c r="D37" s="90">
        <v>340</v>
      </c>
      <c r="E37" s="90">
        <v>203</v>
      </c>
      <c r="F37" s="91">
        <v>17</v>
      </c>
      <c r="G37" s="91">
        <v>25</v>
      </c>
      <c r="H37" s="92">
        <f t="shared" si="4"/>
        <v>1026</v>
      </c>
      <c r="I37" s="88">
        <v>7384</v>
      </c>
      <c r="J37" s="88">
        <v>653</v>
      </c>
      <c r="K37" s="88">
        <v>0</v>
      </c>
      <c r="L37" s="88">
        <v>528</v>
      </c>
      <c r="M37" s="88">
        <v>4252</v>
      </c>
      <c r="N37" s="88">
        <v>1350</v>
      </c>
      <c r="O37" s="88">
        <v>27</v>
      </c>
      <c r="P37" s="88">
        <v>460</v>
      </c>
      <c r="Q37" s="88">
        <v>0</v>
      </c>
      <c r="R37" s="88">
        <v>801</v>
      </c>
      <c r="S37" s="92">
        <f t="shared" si="5"/>
        <v>15455</v>
      </c>
      <c r="T37" s="93">
        <v>0</v>
      </c>
      <c r="U37" s="93">
        <v>1</v>
      </c>
      <c r="V37" s="93">
        <v>14</v>
      </c>
      <c r="W37" s="93">
        <v>0</v>
      </c>
      <c r="X37" s="93">
        <v>0</v>
      </c>
      <c r="Y37" s="93">
        <v>1517</v>
      </c>
      <c r="Z37" s="94">
        <v>43</v>
      </c>
      <c r="AA37" s="94">
        <v>2</v>
      </c>
      <c r="AB37" s="129">
        <f t="shared" si="7"/>
        <v>45</v>
      </c>
      <c r="AC37" s="95">
        <v>292</v>
      </c>
      <c r="AD37" s="96">
        <v>0</v>
      </c>
      <c r="AE37" s="96">
        <v>0</v>
      </c>
      <c r="AF37" s="97">
        <v>18745</v>
      </c>
      <c r="AG37" s="98">
        <v>31500</v>
      </c>
    </row>
    <row r="38" spans="1:33">
      <c r="A38" s="101" t="s">
        <v>75</v>
      </c>
      <c r="B38" s="89">
        <v>729</v>
      </c>
      <c r="C38" s="89">
        <v>345</v>
      </c>
      <c r="D38" s="90">
        <v>150</v>
      </c>
      <c r="E38" s="90">
        <v>78</v>
      </c>
      <c r="F38" s="91">
        <v>225</v>
      </c>
      <c r="G38" s="91">
        <v>280</v>
      </c>
      <c r="H38" s="92">
        <f t="shared" si="4"/>
        <v>1807</v>
      </c>
      <c r="I38" s="88">
        <v>2143</v>
      </c>
      <c r="J38" s="88">
        <v>404</v>
      </c>
      <c r="K38" s="88">
        <v>73</v>
      </c>
      <c r="L38" s="88">
        <v>227</v>
      </c>
      <c r="M38" s="88">
        <v>1897</v>
      </c>
      <c r="N38" s="88">
        <v>500</v>
      </c>
      <c r="O38" s="88">
        <v>248</v>
      </c>
      <c r="P38" s="88">
        <v>80</v>
      </c>
      <c r="Q38" s="88">
        <v>0</v>
      </c>
      <c r="R38" s="88">
        <v>87</v>
      </c>
      <c r="S38" s="92">
        <f t="shared" si="5"/>
        <v>5659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2740</v>
      </c>
      <c r="Z38" s="94">
        <v>0</v>
      </c>
      <c r="AA38" s="94">
        <v>0</v>
      </c>
      <c r="AB38" s="129">
        <f t="shared" si="7"/>
        <v>0</v>
      </c>
      <c r="AC38" s="95">
        <v>0</v>
      </c>
      <c r="AD38" s="96">
        <v>0</v>
      </c>
      <c r="AE38" s="96">
        <v>0</v>
      </c>
      <c r="AF38" s="97">
        <v>9965</v>
      </c>
      <c r="AG38" s="98">
        <v>29242</v>
      </c>
    </row>
    <row r="39" spans="1:33">
      <c r="A39" s="101" t="s">
        <v>76</v>
      </c>
      <c r="B39" s="89">
        <v>314</v>
      </c>
      <c r="C39" s="89">
        <v>155</v>
      </c>
      <c r="D39" s="90">
        <v>499</v>
      </c>
      <c r="E39" s="90">
        <v>261</v>
      </c>
      <c r="F39" s="91">
        <v>50</v>
      </c>
      <c r="G39" s="91">
        <v>41</v>
      </c>
      <c r="H39" s="92">
        <f t="shared" si="4"/>
        <v>1320</v>
      </c>
      <c r="I39" s="88">
        <v>192</v>
      </c>
      <c r="J39" s="88">
        <v>124</v>
      </c>
      <c r="K39" s="88">
        <v>68</v>
      </c>
      <c r="L39" s="88">
        <v>156</v>
      </c>
      <c r="M39" s="88">
        <v>139</v>
      </c>
      <c r="N39" s="88">
        <v>647</v>
      </c>
      <c r="O39" s="88">
        <v>686</v>
      </c>
      <c r="P39" s="88">
        <v>101</v>
      </c>
      <c r="Q39" s="88">
        <v>0</v>
      </c>
      <c r="R39" s="88">
        <v>0</v>
      </c>
      <c r="S39" s="92">
        <f t="shared" si="5"/>
        <v>2113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3406</v>
      </c>
      <c r="Z39" s="94">
        <v>0</v>
      </c>
      <c r="AA39" s="94">
        <v>0</v>
      </c>
      <c r="AB39" s="129">
        <f t="shared" si="7"/>
        <v>0</v>
      </c>
      <c r="AC39" s="95">
        <v>0</v>
      </c>
      <c r="AD39" s="96">
        <v>0</v>
      </c>
      <c r="AE39" s="96">
        <v>0</v>
      </c>
      <c r="AF39" s="97">
        <v>28013</v>
      </c>
      <c r="AG39" s="98">
        <v>84862</v>
      </c>
    </row>
    <row r="40" spans="1:33">
      <c r="A40" s="101" t="s">
        <v>77</v>
      </c>
      <c r="B40" s="89">
        <v>705</v>
      </c>
      <c r="C40" s="89">
        <v>264</v>
      </c>
      <c r="D40" s="90">
        <v>391</v>
      </c>
      <c r="E40" s="90">
        <v>239</v>
      </c>
      <c r="F40" s="91">
        <v>162</v>
      </c>
      <c r="G40" s="91">
        <v>191</v>
      </c>
      <c r="H40" s="92">
        <f t="shared" si="4"/>
        <v>1952</v>
      </c>
      <c r="I40" s="88">
        <v>4436</v>
      </c>
      <c r="J40" s="88">
        <v>1307</v>
      </c>
      <c r="K40" s="88">
        <v>36</v>
      </c>
      <c r="L40" s="88">
        <v>128</v>
      </c>
      <c r="M40" s="88">
        <v>1957</v>
      </c>
      <c r="N40" s="88">
        <v>1053</v>
      </c>
      <c r="O40" s="88">
        <v>119</v>
      </c>
      <c r="P40" s="88">
        <v>115</v>
      </c>
      <c r="Q40" s="88">
        <v>0</v>
      </c>
      <c r="R40" s="88">
        <v>64</v>
      </c>
      <c r="S40" s="92">
        <f t="shared" si="5"/>
        <v>9215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8657</v>
      </c>
      <c r="Z40" s="94">
        <v>329</v>
      </c>
      <c r="AA40" s="94">
        <v>30</v>
      </c>
      <c r="AB40" s="129">
        <f t="shared" si="7"/>
        <v>359</v>
      </c>
      <c r="AC40" s="95">
        <v>0</v>
      </c>
      <c r="AD40" s="96">
        <v>0</v>
      </c>
      <c r="AE40" s="96">
        <v>0</v>
      </c>
      <c r="AF40" s="97">
        <v>15319</v>
      </c>
      <c r="AG40" s="98">
        <v>50974</v>
      </c>
    </row>
    <row r="41" spans="1:33">
      <c r="A41" s="101" t="s">
        <v>78</v>
      </c>
      <c r="B41" s="89">
        <v>1785</v>
      </c>
      <c r="C41" s="89">
        <v>741</v>
      </c>
      <c r="D41" s="90">
        <v>496</v>
      </c>
      <c r="E41" s="90">
        <v>329</v>
      </c>
      <c r="F41" s="91">
        <v>253</v>
      </c>
      <c r="G41" s="91">
        <v>256</v>
      </c>
      <c r="H41" s="92">
        <f t="shared" si="4"/>
        <v>3860</v>
      </c>
      <c r="I41" s="88">
        <v>7085</v>
      </c>
      <c r="J41" s="88">
        <v>22036</v>
      </c>
      <c r="K41" s="88">
        <v>3</v>
      </c>
      <c r="L41" s="88">
        <v>3993</v>
      </c>
      <c r="M41" s="88">
        <v>1505</v>
      </c>
      <c r="N41" s="88">
        <v>5249</v>
      </c>
      <c r="O41" s="88">
        <v>6</v>
      </c>
      <c r="P41" s="88">
        <v>791</v>
      </c>
      <c r="Q41" s="88">
        <v>29</v>
      </c>
      <c r="R41" s="88">
        <v>827</v>
      </c>
      <c r="S41" s="92">
        <f t="shared" si="5"/>
        <v>41524</v>
      </c>
      <c r="T41" s="93">
        <v>2</v>
      </c>
      <c r="U41" s="93">
        <v>0</v>
      </c>
      <c r="V41" s="93">
        <v>31</v>
      </c>
      <c r="W41" s="93">
        <v>0</v>
      </c>
      <c r="X41" s="93">
        <v>0</v>
      </c>
      <c r="Y41" s="93">
        <v>3718</v>
      </c>
      <c r="Z41" s="94">
        <v>3526</v>
      </c>
      <c r="AA41" s="94">
        <v>762</v>
      </c>
      <c r="AB41" s="129">
        <f t="shared" si="7"/>
        <v>4288</v>
      </c>
      <c r="AC41" s="95">
        <v>0</v>
      </c>
      <c r="AD41" s="96">
        <v>13</v>
      </c>
      <c r="AE41" s="96">
        <v>0</v>
      </c>
      <c r="AF41" s="97">
        <v>31018</v>
      </c>
      <c r="AG41" s="98">
        <v>32280</v>
      </c>
    </row>
    <row r="42" spans="1:33">
      <c r="A42" s="101" t="s">
        <v>79</v>
      </c>
      <c r="B42" s="89">
        <v>282</v>
      </c>
      <c r="C42" s="89">
        <v>67</v>
      </c>
      <c r="D42" s="90">
        <v>636</v>
      </c>
      <c r="E42" s="90">
        <v>348</v>
      </c>
      <c r="F42" s="91">
        <v>6</v>
      </c>
      <c r="G42" s="91">
        <v>3</v>
      </c>
      <c r="H42" s="92">
        <f t="shared" si="4"/>
        <v>1342</v>
      </c>
      <c r="I42" s="88">
        <v>4741</v>
      </c>
      <c r="J42" s="88">
        <v>187</v>
      </c>
      <c r="K42" s="88">
        <v>41</v>
      </c>
      <c r="L42" s="88">
        <v>217</v>
      </c>
      <c r="M42" s="88">
        <v>1046</v>
      </c>
      <c r="N42" s="88">
        <v>521</v>
      </c>
      <c r="O42" s="88">
        <v>100</v>
      </c>
      <c r="P42" s="88">
        <v>68</v>
      </c>
      <c r="Q42" s="88">
        <v>57</v>
      </c>
      <c r="R42" s="88">
        <v>432</v>
      </c>
      <c r="S42" s="92">
        <f t="shared" si="5"/>
        <v>7410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1018</v>
      </c>
      <c r="Z42" s="94">
        <v>25</v>
      </c>
      <c r="AA42" s="94">
        <v>7</v>
      </c>
      <c r="AB42" s="129">
        <f t="shared" si="7"/>
        <v>32</v>
      </c>
      <c r="AC42" s="95">
        <v>0</v>
      </c>
      <c r="AD42" s="96">
        <v>0</v>
      </c>
      <c r="AE42" s="96">
        <v>0</v>
      </c>
      <c r="AF42" s="97">
        <v>1977</v>
      </c>
      <c r="AG42" s="98">
        <v>1567</v>
      </c>
    </row>
    <row r="43" spans="1:33">
      <c r="A43" s="101" t="s">
        <v>80</v>
      </c>
      <c r="B43" s="89">
        <v>1378</v>
      </c>
      <c r="C43" s="89">
        <v>595</v>
      </c>
      <c r="D43" s="90">
        <v>178</v>
      </c>
      <c r="E43" s="90">
        <v>110</v>
      </c>
      <c r="F43" s="91">
        <v>2</v>
      </c>
      <c r="G43" s="91">
        <v>3</v>
      </c>
      <c r="H43" s="92">
        <f t="shared" si="4"/>
        <v>2266</v>
      </c>
      <c r="I43" s="88">
        <v>7062</v>
      </c>
      <c r="J43" s="88">
        <v>15162</v>
      </c>
      <c r="K43" s="88">
        <v>0</v>
      </c>
      <c r="L43" s="88">
        <v>2806</v>
      </c>
      <c r="M43" s="88">
        <v>2297</v>
      </c>
      <c r="N43" s="88">
        <v>2590</v>
      </c>
      <c r="O43" s="88">
        <v>104</v>
      </c>
      <c r="P43" s="88">
        <v>523</v>
      </c>
      <c r="Q43" s="88">
        <v>528</v>
      </c>
      <c r="R43" s="88">
        <v>1903</v>
      </c>
      <c r="S43" s="92">
        <f t="shared" si="5"/>
        <v>32975</v>
      </c>
      <c r="T43" s="93">
        <v>7</v>
      </c>
      <c r="U43" s="93">
        <v>0</v>
      </c>
      <c r="V43" s="93">
        <v>13</v>
      </c>
      <c r="W43" s="93">
        <v>0</v>
      </c>
      <c r="X43" s="93">
        <v>0</v>
      </c>
      <c r="Y43" s="93">
        <v>2248</v>
      </c>
      <c r="Z43" s="94">
        <v>1591</v>
      </c>
      <c r="AA43" s="94">
        <v>868</v>
      </c>
      <c r="AB43" s="129">
        <f t="shared" si="7"/>
        <v>2459</v>
      </c>
      <c r="AC43" s="95">
        <v>0</v>
      </c>
      <c r="AD43" s="96">
        <v>91</v>
      </c>
      <c r="AE43" s="96">
        <v>47</v>
      </c>
      <c r="AF43" s="97">
        <v>23795</v>
      </c>
      <c r="AG43" s="98"/>
    </row>
    <row r="44" spans="1:33">
      <c r="A44" s="101" t="s">
        <v>81</v>
      </c>
      <c r="B44" s="89">
        <v>131</v>
      </c>
      <c r="C44" s="89">
        <v>39</v>
      </c>
      <c r="D44" s="90">
        <v>179</v>
      </c>
      <c r="E44" s="90">
        <v>96</v>
      </c>
      <c r="F44" s="91">
        <v>0</v>
      </c>
      <c r="G44" s="91">
        <v>0</v>
      </c>
      <c r="H44" s="92">
        <f t="shared" si="4"/>
        <v>445</v>
      </c>
      <c r="I44" s="88">
        <v>784</v>
      </c>
      <c r="J44" s="88">
        <v>101</v>
      </c>
      <c r="K44" s="88">
        <v>90</v>
      </c>
      <c r="L44" s="88">
        <v>69</v>
      </c>
      <c r="M44" s="88">
        <v>1809</v>
      </c>
      <c r="N44" s="88">
        <v>685</v>
      </c>
      <c r="O44" s="88">
        <v>180</v>
      </c>
      <c r="P44" s="88">
        <v>70</v>
      </c>
      <c r="Q44" s="88">
        <v>1</v>
      </c>
      <c r="R44" s="88">
        <v>17</v>
      </c>
      <c r="S44" s="92">
        <f t="shared" si="5"/>
        <v>3806</v>
      </c>
      <c r="T44" s="93">
        <v>0</v>
      </c>
      <c r="U44" s="93">
        <v>0</v>
      </c>
      <c r="V44" s="93">
        <v>0</v>
      </c>
      <c r="W44" s="93">
        <v>0</v>
      </c>
      <c r="X44" s="93">
        <v>0</v>
      </c>
      <c r="Y44" s="93">
        <v>1146</v>
      </c>
      <c r="Z44" s="94">
        <v>0</v>
      </c>
      <c r="AA44" s="94">
        <v>0</v>
      </c>
      <c r="AB44" s="129">
        <f t="shared" si="7"/>
        <v>0</v>
      </c>
      <c r="AC44" s="95">
        <v>0</v>
      </c>
      <c r="AD44" s="96">
        <v>0</v>
      </c>
      <c r="AE44" s="96">
        <v>0</v>
      </c>
      <c r="AF44" s="97">
        <v>12380</v>
      </c>
      <c r="AG44" s="98"/>
    </row>
    <row r="45" spans="1:33">
      <c r="A45" s="100" t="s">
        <v>82</v>
      </c>
      <c r="B45" s="89"/>
      <c r="C45" s="89"/>
      <c r="D45" s="90"/>
      <c r="E45" s="90"/>
      <c r="F45" s="91"/>
      <c r="G45" s="91"/>
      <c r="H45" s="92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2"/>
      <c r="T45" s="93"/>
      <c r="U45" s="93"/>
      <c r="V45" s="93"/>
      <c r="W45" s="93"/>
      <c r="X45" s="93"/>
      <c r="Y45" s="93"/>
      <c r="Z45" s="94"/>
      <c r="AA45" s="94"/>
      <c r="AB45" s="129"/>
      <c r="AC45" s="95"/>
      <c r="AD45" s="96"/>
      <c r="AE45" s="96"/>
      <c r="AF45" s="97"/>
      <c r="AG45" s="98"/>
    </row>
    <row r="46" spans="1:33">
      <c r="A46" s="101" t="s">
        <v>83</v>
      </c>
      <c r="B46" s="89">
        <v>177</v>
      </c>
      <c r="C46" s="89">
        <v>52</v>
      </c>
      <c r="D46" s="90">
        <v>125</v>
      </c>
      <c r="E46" s="90">
        <v>56</v>
      </c>
      <c r="F46" s="91">
        <v>23</v>
      </c>
      <c r="G46" s="91">
        <v>32</v>
      </c>
      <c r="H46" s="92">
        <f t="shared" si="4"/>
        <v>465</v>
      </c>
      <c r="I46" s="88">
        <v>1299</v>
      </c>
      <c r="J46" s="88">
        <v>145</v>
      </c>
      <c r="K46" s="88">
        <v>0</v>
      </c>
      <c r="L46" s="88">
        <v>44</v>
      </c>
      <c r="M46" s="88">
        <v>1702</v>
      </c>
      <c r="N46" s="88">
        <v>409</v>
      </c>
      <c r="O46" s="88">
        <v>3</v>
      </c>
      <c r="P46" s="88">
        <v>41</v>
      </c>
      <c r="Q46" s="88">
        <v>0</v>
      </c>
      <c r="R46" s="88">
        <v>7</v>
      </c>
      <c r="S46" s="92">
        <f t="shared" si="5"/>
        <v>3650</v>
      </c>
      <c r="T46" s="93">
        <v>0</v>
      </c>
      <c r="U46" s="93">
        <v>0</v>
      </c>
      <c r="V46" s="93">
        <v>22</v>
      </c>
      <c r="W46" s="93">
        <v>0</v>
      </c>
      <c r="X46" s="93">
        <v>0</v>
      </c>
      <c r="Y46" s="93">
        <v>662</v>
      </c>
      <c r="Z46" s="94">
        <v>39</v>
      </c>
      <c r="AA46" s="94">
        <v>1</v>
      </c>
      <c r="AB46" s="129">
        <f t="shared" ref="AB46:AB51" si="8">SUM(Z46:AA46)</f>
        <v>40</v>
      </c>
      <c r="AC46" s="95">
        <v>0</v>
      </c>
      <c r="AD46" s="96">
        <v>0</v>
      </c>
      <c r="AE46" s="96">
        <v>0</v>
      </c>
      <c r="AF46" s="97">
        <v>3865</v>
      </c>
      <c r="AG46" s="98"/>
    </row>
    <row r="47" spans="1:33">
      <c r="A47" s="101" t="s">
        <v>84</v>
      </c>
      <c r="B47" s="89">
        <v>332</v>
      </c>
      <c r="C47" s="89">
        <v>109</v>
      </c>
      <c r="D47" s="90">
        <v>340</v>
      </c>
      <c r="E47" s="90">
        <v>203</v>
      </c>
      <c r="F47" s="91">
        <v>17</v>
      </c>
      <c r="G47" s="91">
        <v>25</v>
      </c>
      <c r="H47" s="92">
        <f t="shared" si="4"/>
        <v>1026</v>
      </c>
      <c r="I47" s="88">
        <v>7384</v>
      </c>
      <c r="J47" s="88">
        <v>653</v>
      </c>
      <c r="K47" s="88">
        <v>0</v>
      </c>
      <c r="L47" s="88">
        <v>528</v>
      </c>
      <c r="M47" s="88">
        <v>4252</v>
      </c>
      <c r="N47" s="88">
        <v>1350</v>
      </c>
      <c r="O47" s="88">
        <v>27</v>
      </c>
      <c r="P47" s="88">
        <v>460</v>
      </c>
      <c r="Q47" s="88">
        <v>0</v>
      </c>
      <c r="R47" s="88">
        <v>801</v>
      </c>
      <c r="S47" s="92">
        <f t="shared" si="5"/>
        <v>15455</v>
      </c>
      <c r="T47" s="93">
        <v>0</v>
      </c>
      <c r="U47" s="93">
        <v>1</v>
      </c>
      <c r="V47" s="93">
        <v>14</v>
      </c>
      <c r="W47" s="93">
        <v>0</v>
      </c>
      <c r="X47" s="93">
        <v>0</v>
      </c>
      <c r="Y47" s="93">
        <v>1517</v>
      </c>
      <c r="Z47" s="94">
        <v>43</v>
      </c>
      <c r="AA47" s="94">
        <v>2</v>
      </c>
      <c r="AB47" s="129">
        <f t="shared" si="8"/>
        <v>45</v>
      </c>
      <c r="AC47" s="95">
        <v>292</v>
      </c>
      <c r="AD47" s="96">
        <v>0</v>
      </c>
      <c r="AE47" s="96">
        <v>0</v>
      </c>
      <c r="AF47" s="97">
        <v>18745</v>
      </c>
      <c r="AG47" s="98">
        <v>31500</v>
      </c>
    </row>
    <row r="48" spans="1:33">
      <c r="A48" s="101" t="s">
        <v>85</v>
      </c>
      <c r="B48" s="89">
        <v>729</v>
      </c>
      <c r="C48" s="89">
        <v>345</v>
      </c>
      <c r="D48" s="90">
        <v>150</v>
      </c>
      <c r="E48" s="90">
        <v>78</v>
      </c>
      <c r="F48" s="91">
        <v>225</v>
      </c>
      <c r="G48" s="91">
        <v>280</v>
      </c>
      <c r="H48" s="92">
        <f t="shared" si="4"/>
        <v>1807</v>
      </c>
      <c r="I48" s="88">
        <v>2143</v>
      </c>
      <c r="J48" s="88">
        <v>404</v>
      </c>
      <c r="K48" s="88">
        <v>73</v>
      </c>
      <c r="L48" s="88">
        <v>227</v>
      </c>
      <c r="M48" s="88">
        <v>1897</v>
      </c>
      <c r="N48" s="88">
        <v>500</v>
      </c>
      <c r="O48" s="88">
        <v>248</v>
      </c>
      <c r="P48" s="88">
        <v>80</v>
      </c>
      <c r="Q48" s="88">
        <v>0</v>
      </c>
      <c r="R48" s="88">
        <v>87</v>
      </c>
      <c r="S48" s="92">
        <f t="shared" si="5"/>
        <v>5659</v>
      </c>
      <c r="T48" s="93">
        <v>0</v>
      </c>
      <c r="U48" s="93">
        <v>0</v>
      </c>
      <c r="V48" s="93">
        <v>0</v>
      </c>
      <c r="W48" s="93">
        <v>0</v>
      </c>
      <c r="X48" s="93">
        <v>0</v>
      </c>
      <c r="Y48" s="93">
        <v>2740</v>
      </c>
      <c r="Z48" s="94">
        <v>0</v>
      </c>
      <c r="AA48" s="94">
        <v>0</v>
      </c>
      <c r="AB48" s="129">
        <f t="shared" si="8"/>
        <v>0</v>
      </c>
      <c r="AC48" s="95">
        <v>0</v>
      </c>
      <c r="AD48" s="96">
        <v>0</v>
      </c>
      <c r="AE48" s="96">
        <v>0</v>
      </c>
      <c r="AF48" s="97">
        <v>9965</v>
      </c>
      <c r="AG48" s="98">
        <v>29242</v>
      </c>
    </row>
    <row r="49" spans="1:33">
      <c r="A49" s="101" t="s">
        <v>86</v>
      </c>
      <c r="B49" s="89">
        <v>314</v>
      </c>
      <c r="C49" s="89">
        <v>155</v>
      </c>
      <c r="D49" s="90">
        <v>499</v>
      </c>
      <c r="E49" s="90">
        <v>261</v>
      </c>
      <c r="F49" s="91">
        <v>50</v>
      </c>
      <c r="G49" s="91">
        <v>41</v>
      </c>
      <c r="H49" s="92">
        <f t="shared" si="4"/>
        <v>1320</v>
      </c>
      <c r="I49" s="88">
        <v>192</v>
      </c>
      <c r="J49" s="88">
        <v>124</v>
      </c>
      <c r="K49" s="88">
        <v>68</v>
      </c>
      <c r="L49" s="88">
        <v>156</v>
      </c>
      <c r="M49" s="88">
        <v>139</v>
      </c>
      <c r="N49" s="88">
        <v>647</v>
      </c>
      <c r="O49" s="88">
        <v>686</v>
      </c>
      <c r="P49" s="88">
        <v>101</v>
      </c>
      <c r="Q49" s="88">
        <v>0</v>
      </c>
      <c r="R49" s="88">
        <v>0</v>
      </c>
      <c r="S49" s="92">
        <f t="shared" si="5"/>
        <v>2113</v>
      </c>
      <c r="T49" s="93">
        <v>0</v>
      </c>
      <c r="U49" s="93">
        <v>0</v>
      </c>
      <c r="V49" s="93">
        <v>0</v>
      </c>
      <c r="W49" s="93">
        <v>0</v>
      </c>
      <c r="X49" s="93">
        <v>0</v>
      </c>
      <c r="Y49" s="93">
        <v>3406</v>
      </c>
      <c r="Z49" s="94">
        <v>0</v>
      </c>
      <c r="AA49" s="94">
        <v>0</v>
      </c>
      <c r="AB49" s="129">
        <f t="shared" si="8"/>
        <v>0</v>
      </c>
      <c r="AC49" s="95">
        <v>0</v>
      </c>
      <c r="AD49" s="96">
        <v>0</v>
      </c>
      <c r="AE49" s="96">
        <v>0</v>
      </c>
      <c r="AF49" s="97">
        <v>28013</v>
      </c>
      <c r="AG49" s="98">
        <v>84862</v>
      </c>
    </row>
    <row r="50" spans="1:33">
      <c r="A50" s="101" t="s">
        <v>87</v>
      </c>
      <c r="B50" s="89">
        <v>705</v>
      </c>
      <c r="C50" s="89">
        <v>264</v>
      </c>
      <c r="D50" s="90">
        <v>391</v>
      </c>
      <c r="E50" s="90">
        <v>239</v>
      </c>
      <c r="F50" s="91">
        <v>162</v>
      </c>
      <c r="G50" s="91">
        <v>191</v>
      </c>
      <c r="H50" s="92">
        <f t="shared" si="4"/>
        <v>1952</v>
      </c>
      <c r="I50" s="88">
        <v>4436</v>
      </c>
      <c r="J50" s="88">
        <v>1307</v>
      </c>
      <c r="K50" s="88">
        <v>36</v>
      </c>
      <c r="L50" s="88">
        <v>128</v>
      </c>
      <c r="M50" s="88">
        <v>1957</v>
      </c>
      <c r="N50" s="88">
        <v>1053</v>
      </c>
      <c r="O50" s="88">
        <v>119</v>
      </c>
      <c r="P50" s="88">
        <v>115</v>
      </c>
      <c r="Q50" s="88">
        <v>0</v>
      </c>
      <c r="R50" s="88">
        <v>64</v>
      </c>
      <c r="S50" s="92">
        <f t="shared" si="5"/>
        <v>9215</v>
      </c>
      <c r="T50" s="93">
        <v>0</v>
      </c>
      <c r="U50" s="93">
        <v>0</v>
      </c>
      <c r="V50" s="93">
        <v>0</v>
      </c>
      <c r="W50" s="93">
        <v>0</v>
      </c>
      <c r="X50" s="93">
        <v>0</v>
      </c>
      <c r="Y50" s="93">
        <v>8657</v>
      </c>
      <c r="Z50" s="94">
        <v>329</v>
      </c>
      <c r="AA50" s="94">
        <v>30</v>
      </c>
      <c r="AB50" s="129">
        <f t="shared" si="8"/>
        <v>359</v>
      </c>
      <c r="AC50" s="95">
        <v>0</v>
      </c>
      <c r="AD50" s="96">
        <v>0</v>
      </c>
      <c r="AE50" s="96">
        <v>0</v>
      </c>
      <c r="AF50" s="97">
        <v>15319</v>
      </c>
      <c r="AG50" s="98">
        <v>50974</v>
      </c>
    </row>
    <row r="51" spans="1:33">
      <c r="A51" s="101" t="s">
        <v>88</v>
      </c>
      <c r="B51" s="89">
        <v>1785</v>
      </c>
      <c r="C51" s="89">
        <v>741</v>
      </c>
      <c r="D51" s="90">
        <v>496</v>
      </c>
      <c r="E51" s="90">
        <v>329</v>
      </c>
      <c r="F51" s="91">
        <v>253</v>
      </c>
      <c r="G51" s="91">
        <v>256</v>
      </c>
      <c r="H51" s="92">
        <f t="shared" si="4"/>
        <v>3860</v>
      </c>
      <c r="I51" s="88">
        <v>7085</v>
      </c>
      <c r="J51" s="88">
        <v>22036</v>
      </c>
      <c r="K51" s="88">
        <v>3</v>
      </c>
      <c r="L51" s="88">
        <v>3993</v>
      </c>
      <c r="M51" s="88">
        <v>1505</v>
      </c>
      <c r="N51" s="88">
        <v>5249</v>
      </c>
      <c r="O51" s="88">
        <v>6</v>
      </c>
      <c r="P51" s="88">
        <v>791</v>
      </c>
      <c r="Q51" s="88">
        <v>29</v>
      </c>
      <c r="R51" s="88">
        <v>827</v>
      </c>
      <c r="S51" s="92">
        <f t="shared" si="5"/>
        <v>41524</v>
      </c>
      <c r="T51" s="93">
        <v>2</v>
      </c>
      <c r="U51" s="93">
        <v>0</v>
      </c>
      <c r="V51" s="93">
        <v>31</v>
      </c>
      <c r="W51" s="93">
        <v>0</v>
      </c>
      <c r="X51" s="93">
        <v>0</v>
      </c>
      <c r="Y51" s="93">
        <v>3718</v>
      </c>
      <c r="Z51" s="94">
        <v>3526</v>
      </c>
      <c r="AA51" s="94">
        <v>762</v>
      </c>
      <c r="AB51" s="129">
        <f t="shared" si="8"/>
        <v>4288</v>
      </c>
      <c r="AC51" s="95">
        <v>0</v>
      </c>
      <c r="AD51" s="96">
        <v>13</v>
      </c>
      <c r="AE51" s="96">
        <v>0</v>
      </c>
      <c r="AF51" s="97">
        <v>31018</v>
      </c>
      <c r="AG51" s="98">
        <v>32280</v>
      </c>
    </row>
    <row r="52" spans="1:33">
      <c r="A52" s="102" t="s">
        <v>90</v>
      </c>
      <c r="B52" s="89"/>
      <c r="C52" s="89"/>
      <c r="D52" s="90"/>
      <c r="E52" s="90"/>
      <c r="F52" s="91"/>
      <c r="G52" s="91"/>
      <c r="H52" s="92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92"/>
      <c r="T52" s="93"/>
      <c r="U52" s="93"/>
      <c r="V52" s="93"/>
      <c r="W52" s="93"/>
      <c r="X52" s="93"/>
      <c r="Y52" s="93"/>
      <c r="Z52" s="94"/>
      <c r="AA52" s="94"/>
      <c r="AB52" s="129"/>
      <c r="AC52" s="95"/>
      <c r="AD52" s="96"/>
      <c r="AE52" s="96"/>
      <c r="AF52" s="97"/>
      <c r="AG52" s="98"/>
    </row>
    <row r="53" spans="1:33">
      <c r="A53" s="103" t="s">
        <v>91</v>
      </c>
      <c r="B53" s="89">
        <v>522</v>
      </c>
      <c r="C53" s="89">
        <v>141</v>
      </c>
      <c r="D53" s="90">
        <v>81</v>
      </c>
      <c r="E53" s="90">
        <v>67</v>
      </c>
      <c r="F53" s="91">
        <v>0</v>
      </c>
      <c r="G53" s="91">
        <v>3</v>
      </c>
      <c r="H53" s="92">
        <f t="shared" ref="H53:H65" si="9">SUM(B53:G53)</f>
        <v>814</v>
      </c>
      <c r="I53" s="88">
        <v>14281</v>
      </c>
      <c r="J53" s="88">
        <v>3387</v>
      </c>
      <c r="K53" s="88">
        <v>0</v>
      </c>
      <c r="L53" s="88">
        <v>1273</v>
      </c>
      <c r="M53" s="88">
        <v>3705</v>
      </c>
      <c r="N53" s="88">
        <v>1242</v>
      </c>
      <c r="O53" s="88">
        <v>0</v>
      </c>
      <c r="P53" s="88">
        <v>493</v>
      </c>
      <c r="Q53" s="88">
        <v>1286</v>
      </c>
      <c r="R53" s="88">
        <v>1108</v>
      </c>
      <c r="S53" s="92">
        <f t="shared" ref="S53:S65" si="10">SUM(I53:R53)</f>
        <v>26775</v>
      </c>
      <c r="T53" s="93">
        <v>29</v>
      </c>
      <c r="U53" s="93">
        <v>0</v>
      </c>
      <c r="V53" s="93">
        <v>147</v>
      </c>
      <c r="W53" s="93">
        <v>0</v>
      </c>
      <c r="X53" s="93">
        <v>0</v>
      </c>
      <c r="Y53" s="93">
        <v>658</v>
      </c>
      <c r="Z53" s="94">
        <v>920</v>
      </c>
      <c r="AA53" s="94">
        <v>58</v>
      </c>
      <c r="AB53" s="129">
        <f t="shared" ref="AB53:AB65" si="11">SUM(Z53:AA53)</f>
        <v>978</v>
      </c>
      <c r="AC53" s="95">
        <v>0</v>
      </c>
      <c r="AD53" s="96">
        <v>351</v>
      </c>
      <c r="AE53" s="96">
        <v>76</v>
      </c>
      <c r="AF53" s="97">
        <v>7990</v>
      </c>
      <c r="AG53" s="98">
        <v>9448</v>
      </c>
    </row>
    <row r="54" spans="1:33">
      <c r="A54" s="103" t="s">
        <v>92</v>
      </c>
      <c r="B54" s="89">
        <v>8</v>
      </c>
      <c r="C54" s="89">
        <v>0</v>
      </c>
      <c r="D54" s="90">
        <v>27</v>
      </c>
      <c r="E54" s="90">
        <v>27</v>
      </c>
      <c r="F54" s="91">
        <v>4</v>
      </c>
      <c r="G54" s="91">
        <v>0</v>
      </c>
      <c r="H54" s="92">
        <f t="shared" si="9"/>
        <v>66</v>
      </c>
      <c r="I54" s="88">
        <v>311</v>
      </c>
      <c r="J54" s="88">
        <v>1</v>
      </c>
      <c r="K54" s="88">
        <v>0</v>
      </c>
      <c r="L54" s="88">
        <v>149</v>
      </c>
      <c r="M54" s="88">
        <v>1631</v>
      </c>
      <c r="N54" s="88">
        <v>441</v>
      </c>
      <c r="O54" s="88">
        <v>0</v>
      </c>
      <c r="P54" s="88">
        <v>190</v>
      </c>
      <c r="Q54" s="88">
        <v>0</v>
      </c>
      <c r="R54" s="88">
        <v>4</v>
      </c>
      <c r="S54" s="92">
        <f t="shared" si="10"/>
        <v>2727</v>
      </c>
      <c r="T54" s="93">
        <v>0</v>
      </c>
      <c r="U54" s="93">
        <v>0</v>
      </c>
      <c r="V54" s="93">
        <v>0</v>
      </c>
      <c r="W54" s="93">
        <v>0</v>
      </c>
      <c r="X54" s="93">
        <v>0</v>
      </c>
      <c r="Y54" s="93">
        <v>187</v>
      </c>
      <c r="Z54" s="94">
        <v>0</v>
      </c>
      <c r="AA54" s="94">
        <v>0</v>
      </c>
      <c r="AB54" s="129">
        <f t="shared" si="11"/>
        <v>0</v>
      </c>
      <c r="AC54" s="95">
        <v>0</v>
      </c>
      <c r="AD54" s="96">
        <v>0</v>
      </c>
      <c r="AE54" s="96">
        <v>0</v>
      </c>
      <c r="AF54" s="97">
        <v>140</v>
      </c>
      <c r="AG54" s="98">
        <v>1754</v>
      </c>
    </row>
    <row r="55" spans="1:33">
      <c r="A55" s="103" t="s">
        <v>93</v>
      </c>
      <c r="B55" s="89">
        <v>569</v>
      </c>
      <c r="C55" s="89">
        <v>113</v>
      </c>
      <c r="D55" s="90">
        <v>770</v>
      </c>
      <c r="E55" s="90">
        <v>514</v>
      </c>
      <c r="F55" s="91">
        <v>6</v>
      </c>
      <c r="G55" s="91">
        <v>8</v>
      </c>
      <c r="H55" s="92">
        <f t="shared" si="9"/>
        <v>1980</v>
      </c>
      <c r="I55" s="88">
        <v>9907</v>
      </c>
      <c r="J55" s="88">
        <v>295</v>
      </c>
      <c r="K55" s="88">
        <v>0</v>
      </c>
      <c r="L55" s="88">
        <v>344</v>
      </c>
      <c r="M55" s="88">
        <v>7599</v>
      </c>
      <c r="N55" s="88">
        <v>2340</v>
      </c>
      <c r="O55" s="88">
        <v>24</v>
      </c>
      <c r="P55" s="88">
        <v>309</v>
      </c>
      <c r="Q55" s="88">
        <v>0</v>
      </c>
      <c r="R55" s="88">
        <v>321</v>
      </c>
      <c r="S55" s="92">
        <f t="shared" si="10"/>
        <v>21139</v>
      </c>
      <c r="T55" s="93">
        <v>0</v>
      </c>
      <c r="U55" s="93">
        <v>0</v>
      </c>
      <c r="V55" s="93">
        <v>2</v>
      </c>
      <c r="W55" s="93">
        <v>0</v>
      </c>
      <c r="X55" s="93">
        <v>0</v>
      </c>
      <c r="Y55" s="93">
        <v>7770</v>
      </c>
      <c r="Z55" s="94">
        <v>71</v>
      </c>
      <c r="AA55" s="94">
        <v>3</v>
      </c>
      <c r="AB55" s="129">
        <f t="shared" si="11"/>
        <v>74</v>
      </c>
      <c r="AC55" s="95">
        <v>0</v>
      </c>
      <c r="AD55" s="96">
        <v>4</v>
      </c>
      <c r="AE55" s="96">
        <v>31</v>
      </c>
      <c r="AF55" s="97">
        <v>1728</v>
      </c>
      <c r="AG55" s="98">
        <v>35928</v>
      </c>
    </row>
    <row r="56" spans="1:33">
      <c r="A56" s="103" t="s">
        <v>94</v>
      </c>
      <c r="B56" s="89">
        <v>401</v>
      </c>
      <c r="C56" s="89">
        <v>157</v>
      </c>
      <c r="D56" s="90">
        <v>58</v>
      </c>
      <c r="E56" s="90">
        <v>50</v>
      </c>
      <c r="F56" s="91">
        <v>2</v>
      </c>
      <c r="G56" s="91">
        <v>0</v>
      </c>
      <c r="H56" s="92">
        <f t="shared" si="9"/>
        <v>668</v>
      </c>
      <c r="I56" s="88">
        <v>3119</v>
      </c>
      <c r="J56" s="88">
        <v>1596</v>
      </c>
      <c r="K56" s="88">
        <v>0</v>
      </c>
      <c r="L56" s="88">
        <v>359</v>
      </c>
      <c r="M56" s="88">
        <v>411</v>
      </c>
      <c r="N56" s="88">
        <v>116</v>
      </c>
      <c r="O56" s="88">
        <v>0</v>
      </c>
      <c r="P56" s="88">
        <v>35</v>
      </c>
      <c r="Q56" s="88">
        <v>826</v>
      </c>
      <c r="R56" s="88">
        <v>432</v>
      </c>
      <c r="S56" s="92">
        <f t="shared" si="10"/>
        <v>6894</v>
      </c>
      <c r="T56" s="93">
        <v>0</v>
      </c>
      <c r="U56" s="93">
        <v>0</v>
      </c>
      <c r="V56" s="93">
        <v>20</v>
      </c>
      <c r="W56" s="93">
        <v>0</v>
      </c>
      <c r="X56" s="93">
        <v>0</v>
      </c>
      <c r="Y56" s="93">
        <v>383</v>
      </c>
      <c r="Z56" s="94">
        <v>219</v>
      </c>
      <c r="AA56" s="94">
        <v>31</v>
      </c>
      <c r="AB56" s="129">
        <f t="shared" si="11"/>
        <v>250</v>
      </c>
      <c r="AC56" s="95">
        <v>0</v>
      </c>
      <c r="AD56" s="96">
        <v>35</v>
      </c>
      <c r="AE56" s="96">
        <v>42</v>
      </c>
      <c r="AF56" s="97">
        <v>6998</v>
      </c>
      <c r="AG56" s="98">
        <v>12018</v>
      </c>
    </row>
    <row r="57" spans="1:33">
      <c r="A57" s="103" t="s">
        <v>95</v>
      </c>
      <c r="B57" s="89">
        <v>630</v>
      </c>
      <c r="C57" s="89">
        <v>173</v>
      </c>
      <c r="D57" s="90">
        <v>144</v>
      </c>
      <c r="E57" s="90">
        <v>119</v>
      </c>
      <c r="F57" s="91">
        <v>3</v>
      </c>
      <c r="G57" s="91">
        <v>1</v>
      </c>
      <c r="H57" s="92">
        <f t="shared" si="9"/>
        <v>1070</v>
      </c>
      <c r="I57" s="88">
        <v>10448</v>
      </c>
      <c r="J57" s="88">
        <v>5197</v>
      </c>
      <c r="K57" s="88">
        <v>0</v>
      </c>
      <c r="L57" s="88">
        <v>1444</v>
      </c>
      <c r="M57" s="88">
        <v>5180</v>
      </c>
      <c r="N57" s="88">
        <v>1406</v>
      </c>
      <c r="O57" s="88">
        <v>0</v>
      </c>
      <c r="P57" s="88">
        <v>731</v>
      </c>
      <c r="Q57" s="88">
        <v>1505</v>
      </c>
      <c r="R57" s="88">
        <v>311</v>
      </c>
      <c r="S57" s="92">
        <f t="shared" si="10"/>
        <v>26222</v>
      </c>
      <c r="T57" s="93">
        <v>4</v>
      </c>
      <c r="U57" s="93">
        <v>0</v>
      </c>
      <c r="V57" s="93">
        <v>9</v>
      </c>
      <c r="W57" s="93">
        <v>0</v>
      </c>
      <c r="X57" s="93">
        <v>0</v>
      </c>
      <c r="Y57" s="93">
        <v>1775</v>
      </c>
      <c r="Z57" s="94">
        <v>855</v>
      </c>
      <c r="AA57" s="94">
        <v>129</v>
      </c>
      <c r="AB57" s="129">
        <f t="shared" si="11"/>
        <v>984</v>
      </c>
      <c r="AC57" s="95">
        <v>0</v>
      </c>
      <c r="AD57" s="96">
        <v>209</v>
      </c>
      <c r="AE57" s="96">
        <v>154</v>
      </c>
      <c r="AF57" s="97">
        <v>4255</v>
      </c>
      <c r="AG57" s="98">
        <v>23714</v>
      </c>
    </row>
    <row r="58" spans="1:33">
      <c r="A58" s="103" t="s">
        <v>96</v>
      </c>
      <c r="B58" s="89">
        <v>339</v>
      </c>
      <c r="C58" s="89">
        <v>79</v>
      </c>
      <c r="D58" s="90">
        <v>243</v>
      </c>
      <c r="E58" s="90">
        <v>138</v>
      </c>
      <c r="F58" s="91">
        <v>4</v>
      </c>
      <c r="G58" s="91">
        <v>15</v>
      </c>
      <c r="H58" s="92">
        <f t="shared" si="9"/>
        <v>818</v>
      </c>
      <c r="I58" s="88">
        <v>2711</v>
      </c>
      <c r="J58" s="88">
        <v>200</v>
      </c>
      <c r="K58" s="88">
        <v>0</v>
      </c>
      <c r="L58" s="88">
        <v>141</v>
      </c>
      <c r="M58" s="88">
        <v>3511</v>
      </c>
      <c r="N58" s="88">
        <v>880</v>
      </c>
      <c r="O58" s="88">
        <v>0</v>
      </c>
      <c r="P58" s="88">
        <v>102</v>
      </c>
      <c r="Q58" s="88">
        <v>940</v>
      </c>
      <c r="R58" s="88">
        <v>51</v>
      </c>
      <c r="S58" s="92">
        <f t="shared" si="10"/>
        <v>8536</v>
      </c>
      <c r="T58" s="93">
        <v>0</v>
      </c>
      <c r="U58" s="93">
        <v>0</v>
      </c>
      <c r="V58" s="93">
        <v>10</v>
      </c>
      <c r="W58" s="93">
        <v>0</v>
      </c>
      <c r="X58" s="93">
        <v>0</v>
      </c>
      <c r="Y58" s="93">
        <v>1213</v>
      </c>
      <c r="Z58" s="94">
        <v>174</v>
      </c>
      <c r="AA58" s="94">
        <v>0</v>
      </c>
      <c r="AB58" s="129">
        <f t="shared" si="11"/>
        <v>174</v>
      </c>
      <c r="AC58" s="95">
        <v>0</v>
      </c>
      <c r="AD58" s="96">
        <v>6</v>
      </c>
      <c r="AE58" s="96">
        <v>13</v>
      </c>
      <c r="AF58" s="97">
        <v>13430</v>
      </c>
      <c r="AG58" s="98">
        <v>18472</v>
      </c>
    </row>
    <row r="59" spans="1:33">
      <c r="A59" s="103" t="s">
        <v>97</v>
      </c>
      <c r="B59" s="89">
        <v>17</v>
      </c>
      <c r="C59" s="89">
        <v>2</v>
      </c>
      <c r="D59" s="90">
        <v>26</v>
      </c>
      <c r="E59" s="90">
        <v>22</v>
      </c>
      <c r="F59" s="91">
        <v>0</v>
      </c>
      <c r="G59" s="91">
        <v>0</v>
      </c>
      <c r="H59" s="92">
        <f t="shared" si="9"/>
        <v>67</v>
      </c>
      <c r="I59" s="88">
        <v>792</v>
      </c>
      <c r="J59" s="88">
        <v>77</v>
      </c>
      <c r="K59" s="88">
        <v>0</v>
      </c>
      <c r="L59" s="88">
        <v>40</v>
      </c>
      <c r="M59" s="88">
        <v>1568</v>
      </c>
      <c r="N59" s="88">
        <v>153</v>
      </c>
      <c r="O59" s="88">
        <v>0</v>
      </c>
      <c r="P59" s="88">
        <v>52</v>
      </c>
      <c r="Q59" s="88">
        <v>0</v>
      </c>
      <c r="R59" s="88">
        <v>0</v>
      </c>
      <c r="S59" s="92">
        <f t="shared" si="10"/>
        <v>2682</v>
      </c>
      <c r="T59" s="93">
        <v>0</v>
      </c>
      <c r="U59" s="93">
        <v>0</v>
      </c>
      <c r="V59" s="93">
        <v>0</v>
      </c>
      <c r="W59" s="93">
        <v>0</v>
      </c>
      <c r="X59" s="93">
        <v>0</v>
      </c>
      <c r="Y59" s="93">
        <v>0</v>
      </c>
      <c r="Z59" s="94">
        <v>0</v>
      </c>
      <c r="AA59" s="94">
        <v>0</v>
      </c>
      <c r="AB59" s="129">
        <f t="shared" si="11"/>
        <v>0</v>
      </c>
      <c r="AC59" s="95">
        <v>0</v>
      </c>
      <c r="AD59" s="96">
        <v>0</v>
      </c>
      <c r="AE59" s="96">
        <v>0</v>
      </c>
      <c r="AF59" s="97">
        <v>0</v>
      </c>
      <c r="AG59" s="98">
        <v>1824</v>
      </c>
    </row>
    <row r="60" spans="1:33">
      <c r="A60" s="103" t="s">
        <v>98</v>
      </c>
      <c r="B60" s="89">
        <v>575</v>
      </c>
      <c r="C60" s="89">
        <v>172</v>
      </c>
      <c r="D60" s="90">
        <v>288</v>
      </c>
      <c r="E60" s="90">
        <v>222</v>
      </c>
      <c r="F60" s="91">
        <v>2</v>
      </c>
      <c r="G60" s="91">
        <v>10</v>
      </c>
      <c r="H60" s="92">
        <f t="shared" si="9"/>
        <v>1269</v>
      </c>
      <c r="I60" s="88">
        <v>8354</v>
      </c>
      <c r="J60" s="88">
        <v>123</v>
      </c>
      <c r="K60" s="88">
        <v>0</v>
      </c>
      <c r="L60" s="88">
        <v>327</v>
      </c>
      <c r="M60" s="88">
        <v>4529</v>
      </c>
      <c r="N60" s="88">
        <v>1241</v>
      </c>
      <c r="O60" s="88">
        <v>3</v>
      </c>
      <c r="P60" s="88">
        <v>77</v>
      </c>
      <c r="Q60" s="88">
        <v>166</v>
      </c>
      <c r="R60" s="88">
        <v>132</v>
      </c>
      <c r="S60" s="92">
        <f t="shared" si="10"/>
        <v>14952</v>
      </c>
      <c r="T60" s="93">
        <v>0</v>
      </c>
      <c r="U60" s="93">
        <v>2</v>
      </c>
      <c r="V60" s="93">
        <v>279</v>
      </c>
      <c r="W60" s="93">
        <v>0</v>
      </c>
      <c r="X60" s="93">
        <v>0</v>
      </c>
      <c r="Y60" s="93">
        <v>1530</v>
      </c>
      <c r="Z60" s="94">
        <v>10</v>
      </c>
      <c r="AA60" s="94">
        <v>2</v>
      </c>
      <c r="AB60" s="129">
        <f t="shared" si="11"/>
        <v>12</v>
      </c>
      <c r="AC60" s="95">
        <v>0</v>
      </c>
      <c r="AD60" s="96">
        <v>1</v>
      </c>
      <c r="AE60" s="96">
        <v>47</v>
      </c>
      <c r="AF60" s="97">
        <v>16741</v>
      </c>
      <c r="AG60" s="98">
        <v>28956</v>
      </c>
    </row>
    <row r="61" spans="1:33">
      <c r="A61" s="103" t="s">
        <v>99</v>
      </c>
      <c r="B61" s="89">
        <v>1868</v>
      </c>
      <c r="C61" s="89">
        <v>489</v>
      </c>
      <c r="D61" s="90">
        <v>758</v>
      </c>
      <c r="E61" s="90">
        <v>513</v>
      </c>
      <c r="F61" s="91">
        <v>6</v>
      </c>
      <c r="G61" s="91">
        <v>9</v>
      </c>
      <c r="H61" s="92">
        <f t="shared" si="9"/>
        <v>3643</v>
      </c>
      <c r="I61" s="88">
        <v>25608</v>
      </c>
      <c r="J61" s="88">
        <v>5768</v>
      </c>
      <c r="K61" s="88">
        <v>31</v>
      </c>
      <c r="L61" s="88">
        <v>3177</v>
      </c>
      <c r="M61" s="88">
        <v>8406</v>
      </c>
      <c r="N61" s="88">
        <v>3446</v>
      </c>
      <c r="O61" s="88">
        <v>19</v>
      </c>
      <c r="P61" s="88">
        <v>932</v>
      </c>
      <c r="Q61" s="88">
        <v>1438</v>
      </c>
      <c r="R61" s="88">
        <v>1118</v>
      </c>
      <c r="S61" s="92">
        <f t="shared" si="10"/>
        <v>49943</v>
      </c>
      <c r="T61" s="93">
        <v>3</v>
      </c>
      <c r="U61" s="93">
        <v>1</v>
      </c>
      <c r="V61" s="93">
        <v>80</v>
      </c>
      <c r="W61" s="93">
        <v>0</v>
      </c>
      <c r="X61" s="93">
        <v>0</v>
      </c>
      <c r="Y61" s="93">
        <v>1749</v>
      </c>
      <c r="Z61" s="94">
        <v>2536</v>
      </c>
      <c r="AA61" s="94">
        <v>289</v>
      </c>
      <c r="AB61" s="129">
        <f t="shared" si="11"/>
        <v>2825</v>
      </c>
      <c r="AC61" s="95">
        <v>118</v>
      </c>
      <c r="AD61" s="96">
        <v>147</v>
      </c>
      <c r="AE61" s="96">
        <v>243</v>
      </c>
      <c r="AF61" s="97">
        <v>8526</v>
      </c>
      <c r="AG61" s="98">
        <v>46531</v>
      </c>
    </row>
    <row r="62" spans="1:33">
      <c r="A62" s="103" t="s">
        <v>100</v>
      </c>
      <c r="B62" s="89">
        <v>384</v>
      </c>
      <c r="C62" s="89">
        <v>113</v>
      </c>
      <c r="D62" s="90">
        <v>117</v>
      </c>
      <c r="E62" s="90">
        <v>95</v>
      </c>
      <c r="F62" s="91">
        <v>0</v>
      </c>
      <c r="G62" s="91">
        <v>9</v>
      </c>
      <c r="H62" s="92">
        <f t="shared" si="9"/>
        <v>718</v>
      </c>
      <c r="I62" s="88">
        <v>4264</v>
      </c>
      <c r="J62" s="88">
        <v>213</v>
      </c>
      <c r="K62" s="88">
        <v>0</v>
      </c>
      <c r="L62" s="88">
        <v>150</v>
      </c>
      <c r="M62" s="88">
        <v>2990</v>
      </c>
      <c r="N62" s="88">
        <v>735</v>
      </c>
      <c r="O62" s="88">
        <v>4</v>
      </c>
      <c r="P62" s="88">
        <v>67</v>
      </c>
      <c r="Q62" s="88">
        <v>54</v>
      </c>
      <c r="R62" s="88">
        <v>172</v>
      </c>
      <c r="S62" s="92">
        <f t="shared" si="10"/>
        <v>8649</v>
      </c>
      <c r="T62" s="93">
        <v>0</v>
      </c>
      <c r="U62" s="93">
        <v>0</v>
      </c>
      <c r="V62" s="93">
        <v>100</v>
      </c>
      <c r="W62" s="93">
        <v>0</v>
      </c>
      <c r="X62" s="93">
        <v>0</v>
      </c>
      <c r="Y62" s="93">
        <v>3689</v>
      </c>
      <c r="Z62" s="94">
        <v>0</v>
      </c>
      <c r="AA62" s="94">
        <v>0</v>
      </c>
      <c r="AB62" s="129">
        <f t="shared" si="11"/>
        <v>0</v>
      </c>
      <c r="AC62" s="95">
        <v>0</v>
      </c>
      <c r="AD62" s="96">
        <v>15</v>
      </c>
      <c r="AE62" s="96">
        <v>9</v>
      </c>
      <c r="AF62" s="97">
        <v>1973</v>
      </c>
      <c r="AG62" s="98">
        <v>26032</v>
      </c>
    </row>
    <row r="63" spans="1:33">
      <c r="A63" s="103" t="s">
        <v>101</v>
      </c>
      <c r="B63" s="89">
        <v>1976</v>
      </c>
      <c r="C63" s="89">
        <v>708</v>
      </c>
      <c r="D63" s="90">
        <v>229</v>
      </c>
      <c r="E63" s="90">
        <v>149</v>
      </c>
      <c r="F63" s="91">
        <v>0</v>
      </c>
      <c r="G63" s="91">
        <v>1</v>
      </c>
      <c r="H63" s="92">
        <f t="shared" si="9"/>
        <v>3063</v>
      </c>
      <c r="I63" s="88">
        <v>22830</v>
      </c>
      <c r="J63" s="88">
        <v>21870</v>
      </c>
      <c r="K63" s="88">
        <v>0</v>
      </c>
      <c r="L63" s="88">
        <v>4723</v>
      </c>
      <c r="M63" s="88">
        <v>7156</v>
      </c>
      <c r="N63" s="88">
        <v>2823</v>
      </c>
      <c r="O63" s="88">
        <v>0</v>
      </c>
      <c r="P63" s="88">
        <v>996</v>
      </c>
      <c r="Q63" s="88">
        <v>1591</v>
      </c>
      <c r="R63" s="88">
        <v>1269</v>
      </c>
      <c r="S63" s="92">
        <f t="shared" si="10"/>
        <v>63258</v>
      </c>
      <c r="T63" s="93">
        <v>19</v>
      </c>
      <c r="U63" s="93">
        <v>0</v>
      </c>
      <c r="V63" s="93">
        <v>40</v>
      </c>
      <c r="W63" s="93">
        <v>2</v>
      </c>
      <c r="X63" s="93">
        <v>0</v>
      </c>
      <c r="Y63" s="93">
        <v>293</v>
      </c>
      <c r="Z63" s="94">
        <v>5461</v>
      </c>
      <c r="AA63" s="94">
        <v>605</v>
      </c>
      <c r="AB63" s="129">
        <f t="shared" si="11"/>
        <v>6066</v>
      </c>
      <c r="AC63" s="95">
        <v>49</v>
      </c>
      <c r="AD63" s="96">
        <v>134</v>
      </c>
      <c r="AE63" s="96">
        <v>329</v>
      </c>
      <c r="AF63" s="97">
        <v>3733</v>
      </c>
      <c r="AG63" s="98">
        <v>22918</v>
      </c>
    </row>
    <row r="64" spans="1:33">
      <c r="A64" s="103" t="s">
        <v>102</v>
      </c>
      <c r="B64" s="89">
        <v>37</v>
      </c>
      <c r="C64" s="89">
        <v>8</v>
      </c>
      <c r="D64" s="90">
        <v>27</v>
      </c>
      <c r="E64" s="90">
        <v>14</v>
      </c>
      <c r="F64" s="91">
        <v>0</v>
      </c>
      <c r="G64" s="91">
        <v>0</v>
      </c>
      <c r="H64" s="92">
        <f t="shared" si="9"/>
        <v>86</v>
      </c>
      <c r="I64" s="88">
        <v>723</v>
      </c>
      <c r="J64" s="88">
        <v>23</v>
      </c>
      <c r="K64" s="88">
        <v>0</v>
      </c>
      <c r="L64" s="88">
        <v>371</v>
      </c>
      <c r="M64" s="88">
        <v>3176</v>
      </c>
      <c r="N64" s="88">
        <v>973</v>
      </c>
      <c r="O64" s="88">
        <v>0</v>
      </c>
      <c r="P64" s="88">
        <v>713</v>
      </c>
      <c r="Q64" s="88">
        <v>0</v>
      </c>
      <c r="R64" s="88">
        <v>21</v>
      </c>
      <c r="S64" s="92">
        <f t="shared" si="10"/>
        <v>6000</v>
      </c>
      <c r="T64" s="93">
        <v>0</v>
      </c>
      <c r="U64" s="93">
        <v>0</v>
      </c>
      <c r="V64" s="93">
        <v>42</v>
      </c>
      <c r="W64" s="93">
        <v>0</v>
      </c>
      <c r="X64" s="93">
        <v>0</v>
      </c>
      <c r="Y64" s="93">
        <v>0</v>
      </c>
      <c r="Z64" s="94">
        <v>0</v>
      </c>
      <c r="AA64" s="94">
        <v>0</v>
      </c>
      <c r="AB64" s="129">
        <f t="shared" si="11"/>
        <v>0</v>
      </c>
      <c r="AC64" s="95">
        <v>0</v>
      </c>
      <c r="AD64" s="96">
        <v>0</v>
      </c>
      <c r="AE64" s="96">
        <v>0</v>
      </c>
      <c r="AF64" s="97">
        <v>0</v>
      </c>
      <c r="AG64" s="98">
        <v>2264</v>
      </c>
    </row>
    <row r="65" spans="1:33">
      <c r="A65" s="103" t="s">
        <v>103</v>
      </c>
      <c r="B65" s="89">
        <v>47</v>
      </c>
      <c r="C65" s="89">
        <v>14</v>
      </c>
      <c r="D65" s="90">
        <v>75</v>
      </c>
      <c r="E65" s="90">
        <v>45</v>
      </c>
      <c r="F65" s="91">
        <v>0</v>
      </c>
      <c r="G65" s="91">
        <v>0</v>
      </c>
      <c r="H65" s="92">
        <f t="shared" si="9"/>
        <v>181</v>
      </c>
      <c r="I65" s="88">
        <v>290</v>
      </c>
      <c r="J65" s="88">
        <v>91</v>
      </c>
      <c r="K65" s="88">
        <v>0</v>
      </c>
      <c r="L65" s="88">
        <v>184</v>
      </c>
      <c r="M65" s="88">
        <v>696</v>
      </c>
      <c r="N65" s="88">
        <v>541</v>
      </c>
      <c r="O65" s="88">
        <v>0</v>
      </c>
      <c r="P65" s="88">
        <v>218</v>
      </c>
      <c r="Q65" s="88">
        <v>13</v>
      </c>
      <c r="R65" s="88">
        <v>211</v>
      </c>
      <c r="S65" s="92">
        <f t="shared" si="10"/>
        <v>2244</v>
      </c>
      <c r="T65" s="93">
        <v>0</v>
      </c>
      <c r="U65" s="93">
        <v>0</v>
      </c>
      <c r="V65" s="93">
        <v>203</v>
      </c>
      <c r="W65" s="93">
        <v>0</v>
      </c>
      <c r="X65" s="93">
        <v>0</v>
      </c>
      <c r="Y65" s="93">
        <v>0</v>
      </c>
      <c r="Z65" s="94">
        <v>0</v>
      </c>
      <c r="AA65" s="94">
        <v>0</v>
      </c>
      <c r="AB65" s="129">
        <f t="shared" si="11"/>
        <v>0</v>
      </c>
      <c r="AC65" s="95">
        <v>0</v>
      </c>
      <c r="AD65" s="96">
        <v>0</v>
      </c>
      <c r="AE65" s="96">
        <v>0</v>
      </c>
      <c r="AF65" s="97">
        <v>0</v>
      </c>
      <c r="AG65" s="98">
        <v>16990</v>
      </c>
    </row>
    <row r="66" spans="1:33">
      <c r="A66" s="102" t="s">
        <v>104</v>
      </c>
      <c r="B66" s="89"/>
      <c r="C66" s="89"/>
      <c r="D66" s="90"/>
      <c r="E66" s="90"/>
      <c r="F66" s="91"/>
      <c r="G66" s="91"/>
      <c r="H66" s="92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92"/>
      <c r="T66" s="93"/>
      <c r="U66" s="93"/>
      <c r="V66" s="93"/>
      <c r="W66" s="93"/>
      <c r="X66" s="93"/>
      <c r="Y66" s="93"/>
      <c r="Z66" s="94"/>
      <c r="AA66" s="94"/>
      <c r="AB66" s="129"/>
      <c r="AC66" s="95"/>
      <c r="AD66" s="96"/>
      <c r="AE66" s="96"/>
      <c r="AF66" s="97"/>
      <c r="AG66" s="98"/>
    </row>
    <row r="67" spans="1:33">
      <c r="A67" s="103" t="s">
        <v>105</v>
      </c>
      <c r="B67" s="89">
        <v>83</v>
      </c>
      <c r="C67" s="89">
        <v>18</v>
      </c>
      <c r="D67" s="90">
        <v>109</v>
      </c>
      <c r="E67" s="90">
        <v>91</v>
      </c>
      <c r="F67" s="91">
        <v>17</v>
      </c>
      <c r="G67" s="91">
        <v>18</v>
      </c>
      <c r="H67" s="92">
        <f t="shared" ref="H67:H81" si="12">SUM(B67:G67)</f>
        <v>336</v>
      </c>
      <c r="I67" s="88">
        <v>686</v>
      </c>
      <c r="J67" s="88">
        <v>11</v>
      </c>
      <c r="K67" s="88">
        <v>0</v>
      </c>
      <c r="L67" s="88">
        <v>31</v>
      </c>
      <c r="M67" s="88">
        <v>799</v>
      </c>
      <c r="N67" s="88">
        <v>223</v>
      </c>
      <c r="O67" s="88">
        <v>3</v>
      </c>
      <c r="P67" s="88">
        <v>27</v>
      </c>
      <c r="Q67" s="88">
        <v>0</v>
      </c>
      <c r="R67" s="88">
        <v>7</v>
      </c>
      <c r="S67" s="92">
        <f t="shared" ref="S67:S81" si="13">SUM(I67:R67)</f>
        <v>1787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107</v>
      </c>
      <c r="Z67" s="94">
        <v>0</v>
      </c>
      <c r="AA67" s="94">
        <v>0</v>
      </c>
      <c r="AB67" s="129">
        <f t="shared" ref="AB67:AB81" si="14">SUM(Z67:AA67)</f>
        <v>0</v>
      </c>
      <c r="AC67" s="95">
        <v>0</v>
      </c>
      <c r="AD67" s="96">
        <v>0</v>
      </c>
      <c r="AE67" s="96">
        <v>0</v>
      </c>
      <c r="AF67" s="97">
        <v>1274</v>
      </c>
      <c r="AG67" s="98">
        <v>827</v>
      </c>
    </row>
    <row r="68" spans="1:33">
      <c r="A68" s="103" t="s">
        <v>106</v>
      </c>
      <c r="B68" s="89">
        <v>15</v>
      </c>
      <c r="C68" s="89">
        <v>3</v>
      </c>
      <c r="D68" s="90">
        <v>1</v>
      </c>
      <c r="E68" s="90">
        <v>4</v>
      </c>
      <c r="F68" s="91">
        <v>2</v>
      </c>
      <c r="G68" s="91">
        <v>0</v>
      </c>
      <c r="H68" s="92">
        <f t="shared" si="12"/>
        <v>25</v>
      </c>
      <c r="I68" s="88">
        <v>670</v>
      </c>
      <c r="J68" s="88">
        <v>1</v>
      </c>
      <c r="K68" s="88">
        <v>0</v>
      </c>
      <c r="L68" s="88">
        <v>3</v>
      </c>
      <c r="M68" s="88">
        <v>78</v>
      </c>
      <c r="N68" s="88">
        <v>2</v>
      </c>
      <c r="O68" s="88">
        <v>0</v>
      </c>
      <c r="P68" s="88">
        <v>0</v>
      </c>
      <c r="Q68" s="88">
        <v>0</v>
      </c>
      <c r="R68" s="88">
        <v>0</v>
      </c>
      <c r="S68" s="92">
        <f t="shared" si="13"/>
        <v>754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34</v>
      </c>
      <c r="Z68" s="94">
        <v>0</v>
      </c>
      <c r="AA68" s="94">
        <v>0</v>
      </c>
      <c r="AB68" s="129">
        <f t="shared" si="14"/>
        <v>0</v>
      </c>
      <c r="AC68" s="95">
        <v>0</v>
      </c>
      <c r="AD68" s="96">
        <v>0</v>
      </c>
      <c r="AE68" s="96">
        <v>0</v>
      </c>
      <c r="AF68" s="97">
        <v>478</v>
      </c>
      <c r="AG68" s="98">
        <v>163</v>
      </c>
    </row>
    <row r="69" spans="1:33">
      <c r="A69" s="103" t="s">
        <v>107</v>
      </c>
      <c r="B69" s="89">
        <v>263</v>
      </c>
      <c r="C69" s="89">
        <v>114</v>
      </c>
      <c r="D69" s="90">
        <v>168</v>
      </c>
      <c r="E69" s="90">
        <v>134</v>
      </c>
      <c r="F69" s="91">
        <v>638</v>
      </c>
      <c r="G69" s="91">
        <v>625</v>
      </c>
      <c r="H69" s="92">
        <f t="shared" si="12"/>
        <v>1942</v>
      </c>
      <c r="I69" s="88">
        <v>3845</v>
      </c>
      <c r="J69" s="88">
        <v>412</v>
      </c>
      <c r="K69" s="88">
        <v>49</v>
      </c>
      <c r="L69" s="88">
        <v>246</v>
      </c>
      <c r="M69" s="88">
        <v>2228</v>
      </c>
      <c r="N69" s="88">
        <v>2257</v>
      </c>
      <c r="O69" s="88">
        <v>259</v>
      </c>
      <c r="P69" s="88">
        <v>55</v>
      </c>
      <c r="Q69" s="88">
        <v>0</v>
      </c>
      <c r="R69" s="88">
        <v>61</v>
      </c>
      <c r="S69" s="92">
        <f t="shared" si="13"/>
        <v>9412</v>
      </c>
      <c r="T69" s="93">
        <v>1</v>
      </c>
      <c r="U69" s="93">
        <v>0</v>
      </c>
      <c r="V69" s="93">
        <v>11</v>
      </c>
      <c r="W69" s="93">
        <v>0</v>
      </c>
      <c r="X69" s="93">
        <v>0</v>
      </c>
      <c r="Y69" s="93">
        <v>2474</v>
      </c>
      <c r="Z69" s="94">
        <v>121</v>
      </c>
      <c r="AA69" s="94">
        <v>10</v>
      </c>
      <c r="AB69" s="129">
        <f t="shared" si="14"/>
        <v>131</v>
      </c>
      <c r="AC69" s="95">
        <v>49</v>
      </c>
      <c r="AD69" s="96">
        <v>0</v>
      </c>
      <c r="AE69" s="96">
        <v>0</v>
      </c>
      <c r="AF69" s="97">
        <v>33622</v>
      </c>
      <c r="AG69" s="98">
        <v>50335</v>
      </c>
    </row>
    <row r="70" spans="1:33">
      <c r="A70" s="103" t="s">
        <v>313</v>
      </c>
      <c r="B70" s="89">
        <v>0</v>
      </c>
      <c r="C70" s="89">
        <v>0</v>
      </c>
      <c r="D70" s="90">
        <v>0</v>
      </c>
      <c r="E70" s="90">
        <v>0</v>
      </c>
      <c r="F70" s="91">
        <v>0</v>
      </c>
      <c r="G70" s="91">
        <v>0</v>
      </c>
      <c r="H70" s="92">
        <f t="shared" si="12"/>
        <v>0</v>
      </c>
      <c r="I70" s="88">
        <v>0</v>
      </c>
      <c r="J70" s="88"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v>0</v>
      </c>
      <c r="Q70" s="88">
        <v>0</v>
      </c>
      <c r="R70" s="88">
        <v>0</v>
      </c>
      <c r="S70" s="92">
        <f t="shared" si="13"/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4">
        <v>0</v>
      </c>
      <c r="AA70" s="94">
        <v>0</v>
      </c>
      <c r="AB70" s="129">
        <f t="shared" si="14"/>
        <v>0</v>
      </c>
      <c r="AC70" s="95">
        <v>0</v>
      </c>
      <c r="AD70" s="96">
        <v>0</v>
      </c>
      <c r="AE70" s="96">
        <v>0</v>
      </c>
      <c r="AF70" s="97">
        <v>0</v>
      </c>
      <c r="AG70" s="98">
        <v>0</v>
      </c>
    </row>
    <row r="71" spans="1:33">
      <c r="A71" s="103" t="s">
        <v>108</v>
      </c>
      <c r="B71" s="89">
        <v>1557</v>
      </c>
      <c r="C71" s="89">
        <v>602</v>
      </c>
      <c r="D71" s="90">
        <v>192</v>
      </c>
      <c r="E71" s="90">
        <v>170</v>
      </c>
      <c r="F71" s="91">
        <v>10</v>
      </c>
      <c r="G71" s="91">
        <v>7</v>
      </c>
      <c r="H71" s="92">
        <f t="shared" si="12"/>
        <v>2538</v>
      </c>
      <c r="I71" s="88">
        <v>26664</v>
      </c>
      <c r="J71" s="88">
        <v>14741</v>
      </c>
      <c r="K71" s="88">
        <v>0</v>
      </c>
      <c r="L71" s="88">
        <v>2316</v>
      </c>
      <c r="M71" s="88">
        <v>4150</v>
      </c>
      <c r="N71" s="88">
        <v>2027</v>
      </c>
      <c r="O71" s="88">
        <v>1</v>
      </c>
      <c r="P71" s="88">
        <v>596</v>
      </c>
      <c r="Q71" s="88">
        <v>3597</v>
      </c>
      <c r="R71" s="88">
        <v>1887</v>
      </c>
      <c r="S71" s="92">
        <f t="shared" si="13"/>
        <v>55979</v>
      </c>
      <c r="T71" s="93">
        <v>11</v>
      </c>
      <c r="U71" s="93">
        <v>0</v>
      </c>
      <c r="V71" s="93">
        <v>9</v>
      </c>
      <c r="W71" s="93">
        <v>0</v>
      </c>
      <c r="X71" s="93">
        <v>0</v>
      </c>
      <c r="Y71" s="93">
        <v>62</v>
      </c>
      <c r="Z71" s="94">
        <v>3149</v>
      </c>
      <c r="AA71" s="94">
        <v>462</v>
      </c>
      <c r="AB71" s="129">
        <f t="shared" si="14"/>
        <v>3611</v>
      </c>
      <c r="AC71" s="95">
        <v>0</v>
      </c>
      <c r="AD71" s="96">
        <v>44</v>
      </c>
      <c r="AE71" s="96">
        <v>16</v>
      </c>
      <c r="AF71" s="97">
        <v>8860</v>
      </c>
      <c r="AG71" s="98">
        <v>39509</v>
      </c>
    </row>
    <row r="72" spans="1:33">
      <c r="A72" s="103" t="s">
        <v>109</v>
      </c>
      <c r="B72" s="89">
        <v>159</v>
      </c>
      <c r="C72" s="89">
        <v>52</v>
      </c>
      <c r="D72" s="90">
        <v>137</v>
      </c>
      <c r="E72" s="90">
        <v>84</v>
      </c>
      <c r="F72" s="91">
        <v>19</v>
      </c>
      <c r="G72" s="91">
        <v>32</v>
      </c>
      <c r="H72" s="92">
        <f t="shared" si="12"/>
        <v>483</v>
      </c>
      <c r="I72" s="88">
        <v>3385</v>
      </c>
      <c r="J72" s="88">
        <v>94</v>
      </c>
      <c r="K72" s="88">
        <v>0</v>
      </c>
      <c r="L72" s="88">
        <v>152</v>
      </c>
      <c r="M72" s="88">
        <v>969</v>
      </c>
      <c r="N72" s="88">
        <v>317</v>
      </c>
      <c r="O72" s="88">
        <v>0</v>
      </c>
      <c r="P72" s="88">
        <v>137</v>
      </c>
      <c r="Q72" s="88">
        <v>41</v>
      </c>
      <c r="R72" s="88">
        <v>101</v>
      </c>
      <c r="S72" s="92">
        <f t="shared" si="13"/>
        <v>5196</v>
      </c>
      <c r="T72" s="93">
        <v>0</v>
      </c>
      <c r="U72" s="93">
        <v>0</v>
      </c>
      <c r="V72" s="93">
        <v>0</v>
      </c>
      <c r="W72" s="93">
        <v>0</v>
      </c>
      <c r="X72" s="93">
        <v>0</v>
      </c>
      <c r="Y72" s="93">
        <v>176</v>
      </c>
      <c r="Z72" s="94">
        <v>149</v>
      </c>
      <c r="AA72" s="94">
        <v>1</v>
      </c>
      <c r="AB72" s="129">
        <f t="shared" si="14"/>
        <v>150</v>
      </c>
      <c r="AC72" s="95">
        <v>0</v>
      </c>
      <c r="AD72" s="96">
        <v>0</v>
      </c>
      <c r="AE72" s="96">
        <v>0</v>
      </c>
      <c r="AF72" s="97">
        <v>4460</v>
      </c>
      <c r="AG72" s="98">
        <v>6050</v>
      </c>
    </row>
    <row r="73" spans="1:33">
      <c r="A73" s="103" t="s">
        <v>110</v>
      </c>
      <c r="B73" s="89">
        <v>323</v>
      </c>
      <c r="C73" s="89">
        <v>102</v>
      </c>
      <c r="D73" s="90">
        <v>544</v>
      </c>
      <c r="E73" s="90">
        <v>277</v>
      </c>
      <c r="F73" s="91">
        <v>55</v>
      </c>
      <c r="G73" s="91">
        <v>72</v>
      </c>
      <c r="H73" s="92">
        <f t="shared" si="12"/>
        <v>1373</v>
      </c>
      <c r="I73" s="88">
        <v>5904</v>
      </c>
      <c r="J73" s="88">
        <v>248</v>
      </c>
      <c r="K73" s="88">
        <v>0</v>
      </c>
      <c r="L73" s="88">
        <v>244</v>
      </c>
      <c r="M73" s="88">
        <v>3724</v>
      </c>
      <c r="N73" s="88">
        <v>1085</v>
      </c>
      <c r="O73" s="88">
        <v>5</v>
      </c>
      <c r="P73" s="88">
        <v>185</v>
      </c>
      <c r="Q73" s="88">
        <v>359</v>
      </c>
      <c r="R73" s="88">
        <v>92</v>
      </c>
      <c r="S73" s="92">
        <f t="shared" si="13"/>
        <v>11846</v>
      </c>
      <c r="T73" s="93">
        <v>0</v>
      </c>
      <c r="U73" s="93">
        <v>0</v>
      </c>
      <c r="V73" s="93">
        <v>1</v>
      </c>
      <c r="W73" s="93">
        <v>0</v>
      </c>
      <c r="X73" s="93">
        <v>0</v>
      </c>
      <c r="Y73" s="93">
        <v>454</v>
      </c>
      <c r="Z73" s="94">
        <v>26</v>
      </c>
      <c r="AA73" s="94">
        <v>3</v>
      </c>
      <c r="AB73" s="129">
        <f t="shared" si="14"/>
        <v>29</v>
      </c>
      <c r="AC73" s="95">
        <v>0</v>
      </c>
      <c r="AD73" s="96">
        <v>0</v>
      </c>
      <c r="AE73" s="96">
        <v>0</v>
      </c>
      <c r="AF73" s="97">
        <v>5187</v>
      </c>
      <c r="AG73" s="98">
        <v>12041</v>
      </c>
    </row>
    <row r="74" spans="1:33">
      <c r="A74" s="103" t="s">
        <v>111</v>
      </c>
      <c r="B74" s="89">
        <v>2178</v>
      </c>
      <c r="C74" s="89">
        <v>828</v>
      </c>
      <c r="D74" s="90">
        <v>244</v>
      </c>
      <c r="E74" s="90">
        <v>168</v>
      </c>
      <c r="F74" s="91">
        <v>0</v>
      </c>
      <c r="G74" s="91">
        <v>1</v>
      </c>
      <c r="H74" s="92">
        <f t="shared" si="12"/>
        <v>3419</v>
      </c>
      <c r="I74" s="88">
        <v>41277</v>
      </c>
      <c r="J74" s="88">
        <v>11971</v>
      </c>
      <c r="K74" s="88">
        <v>0</v>
      </c>
      <c r="L74" s="88">
        <v>2891</v>
      </c>
      <c r="M74" s="88">
        <v>7890</v>
      </c>
      <c r="N74" s="88">
        <v>2832</v>
      </c>
      <c r="O74" s="88">
        <v>5</v>
      </c>
      <c r="P74" s="88">
        <v>1080</v>
      </c>
      <c r="Q74" s="88">
        <v>3928</v>
      </c>
      <c r="R74" s="88">
        <v>1735</v>
      </c>
      <c r="S74" s="92">
        <f t="shared" si="13"/>
        <v>73609</v>
      </c>
      <c r="T74" s="93">
        <v>22</v>
      </c>
      <c r="U74" s="93">
        <v>0</v>
      </c>
      <c r="V74" s="93">
        <v>14</v>
      </c>
      <c r="W74" s="93">
        <v>0</v>
      </c>
      <c r="X74" s="93">
        <v>0</v>
      </c>
      <c r="Y74" s="93">
        <v>194</v>
      </c>
      <c r="Z74" s="94">
        <v>5018</v>
      </c>
      <c r="AA74" s="94">
        <v>584</v>
      </c>
      <c r="AB74" s="129">
        <f t="shared" si="14"/>
        <v>5602</v>
      </c>
      <c r="AC74" s="95">
        <v>0</v>
      </c>
      <c r="AD74" s="96">
        <v>220</v>
      </c>
      <c r="AE74" s="96">
        <v>2</v>
      </c>
      <c r="AF74" s="97">
        <v>402</v>
      </c>
      <c r="AG74" s="98">
        <v>38805</v>
      </c>
    </row>
    <row r="75" spans="1:33">
      <c r="A75" s="103" t="s">
        <v>112</v>
      </c>
      <c r="B75" s="89">
        <v>134</v>
      </c>
      <c r="C75" s="89">
        <v>35</v>
      </c>
      <c r="D75" s="90">
        <v>45</v>
      </c>
      <c r="E75" s="90">
        <v>29</v>
      </c>
      <c r="F75" s="91">
        <v>1</v>
      </c>
      <c r="G75" s="91">
        <v>1</v>
      </c>
      <c r="H75" s="92">
        <f t="shared" si="12"/>
        <v>245</v>
      </c>
      <c r="I75" s="88">
        <v>3866</v>
      </c>
      <c r="J75" s="88">
        <v>213</v>
      </c>
      <c r="K75" s="88">
        <v>0</v>
      </c>
      <c r="L75" s="88">
        <v>69</v>
      </c>
      <c r="M75" s="88">
        <v>1009</v>
      </c>
      <c r="N75" s="88">
        <v>227</v>
      </c>
      <c r="O75" s="88">
        <v>0</v>
      </c>
      <c r="P75" s="88">
        <v>196</v>
      </c>
      <c r="Q75" s="88">
        <v>1</v>
      </c>
      <c r="R75" s="88">
        <v>57</v>
      </c>
      <c r="S75" s="92">
        <f t="shared" si="13"/>
        <v>5638</v>
      </c>
      <c r="T75" s="93">
        <v>1</v>
      </c>
      <c r="U75" s="93">
        <v>0</v>
      </c>
      <c r="V75" s="93">
        <v>0</v>
      </c>
      <c r="W75" s="93">
        <v>0</v>
      </c>
      <c r="X75" s="93">
        <v>0</v>
      </c>
      <c r="Y75" s="93">
        <v>21</v>
      </c>
      <c r="Z75" s="94">
        <v>0</v>
      </c>
      <c r="AA75" s="94">
        <v>0</v>
      </c>
      <c r="AB75" s="129">
        <f t="shared" si="14"/>
        <v>0</v>
      </c>
      <c r="AC75" s="95">
        <v>0</v>
      </c>
      <c r="AD75" s="96">
        <v>0</v>
      </c>
      <c r="AE75" s="96">
        <v>0</v>
      </c>
      <c r="AF75" s="97">
        <v>241</v>
      </c>
      <c r="AG75" s="98">
        <v>19880</v>
      </c>
    </row>
    <row r="76" spans="1:33">
      <c r="A76" s="103" t="s">
        <v>113</v>
      </c>
      <c r="B76" s="89">
        <v>35</v>
      </c>
      <c r="C76" s="89">
        <v>17</v>
      </c>
      <c r="D76" s="90">
        <v>9</v>
      </c>
      <c r="E76" s="90">
        <v>7</v>
      </c>
      <c r="F76" s="91">
        <v>0</v>
      </c>
      <c r="G76" s="91">
        <v>0</v>
      </c>
      <c r="H76" s="92">
        <f t="shared" si="12"/>
        <v>68</v>
      </c>
      <c r="I76" s="88">
        <v>66</v>
      </c>
      <c r="J76" s="88">
        <v>4</v>
      </c>
      <c r="K76" s="88">
        <v>0</v>
      </c>
      <c r="L76" s="88">
        <v>16</v>
      </c>
      <c r="M76" s="88">
        <v>35</v>
      </c>
      <c r="N76" s="88">
        <v>17</v>
      </c>
      <c r="O76" s="88">
        <v>3</v>
      </c>
      <c r="P76" s="88">
        <v>7</v>
      </c>
      <c r="Q76" s="88">
        <v>0</v>
      </c>
      <c r="R76" s="88">
        <v>0</v>
      </c>
      <c r="S76" s="92">
        <f t="shared" si="13"/>
        <v>148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21</v>
      </c>
      <c r="Z76" s="94">
        <v>0</v>
      </c>
      <c r="AA76" s="94">
        <v>0</v>
      </c>
      <c r="AB76" s="129">
        <f t="shared" si="14"/>
        <v>0</v>
      </c>
      <c r="AC76" s="95">
        <v>0</v>
      </c>
      <c r="AD76" s="96">
        <v>0</v>
      </c>
      <c r="AE76" s="96">
        <v>0</v>
      </c>
      <c r="AF76" s="97">
        <v>0</v>
      </c>
      <c r="AG76" s="98">
        <v>0</v>
      </c>
    </row>
    <row r="77" spans="1:33">
      <c r="A77" s="103" t="s">
        <v>114</v>
      </c>
      <c r="B77" s="89">
        <v>548</v>
      </c>
      <c r="C77" s="89">
        <v>210</v>
      </c>
      <c r="D77" s="90">
        <v>486</v>
      </c>
      <c r="E77" s="90">
        <v>239</v>
      </c>
      <c r="F77" s="91">
        <v>159</v>
      </c>
      <c r="G77" s="91">
        <v>93</v>
      </c>
      <c r="H77" s="92">
        <f t="shared" si="12"/>
        <v>1735</v>
      </c>
      <c r="I77" s="88">
        <v>5477</v>
      </c>
      <c r="J77" s="88">
        <v>1128</v>
      </c>
      <c r="K77" s="88">
        <v>50</v>
      </c>
      <c r="L77" s="88">
        <v>551</v>
      </c>
      <c r="M77" s="88">
        <v>1092</v>
      </c>
      <c r="N77" s="88">
        <v>1371</v>
      </c>
      <c r="O77" s="88">
        <v>295</v>
      </c>
      <c r="P77" s="88">
        <v>147</v>
      </c>
      <c r="Q77" s="88">
        <v>3</v>
      </c>
      <c r="R77" s="88">
        <v>16</v>
      </c>
      <c r="S77" s="92">
        <f t="shared" si="13"/>
        <v>10130</v>
      </c>
      <c r="T77" s="93">
        <v>1</v>
      </c>
      <c r="U77" s="93">
        <v>0</v>
      </c>
      <c r="V77" s="93">
        <v>0</v>
      </c>
      <c r="W77" s="93">
        <v>0</v>
      </c>
      <c r="X77" s="93">
        <v>0</v>
      </c>
      <c r="Y77" s="93">
        <v>3837</v>
      </c>
      <c r="Z77" s="94">
        <v>52</v>
      </c>
      <c r="AA77" s="94">
        <v>84</v>
      </c>
      <c r="AB77" s="129">
        <f t="shared" si="14"/>
        <v>136</v>
      </c>
      <c r="AC77" s="95">
        <v>0</v>
      </c>
      <c r="AD77" s="96">
        <v>8</v>
      </c>
      <c r="AE77" s="96">
        <v>1</v>
      </c>
      <c r="AF77" s="97">
        <v>96295</v>
      </c>
      <c r="AG77" s="98">
        <v>64377</v>
      </c>
    </row>
    <row r="78" spans="1:33">
      <c r="A78" s="103" t="s">
        <v>89</v>
      </c>
      <c r="B78" s="89">
        <v>4174</v>
      </c>
      <c r="C78" s="89">
        <v>1918</v>
      </c>
      <c r="D78" s="90">
        <v>486</v>
      </c>
      <c r="E78" s="90">
        <v>404</v>
      </c>
      <c r="F78" s="91">
        <v>91</v>
      </c>
      <c r="G78" s="91">
        <v>197</v>
      </c>
      <c r="H78" s="92">
        <f t="shared" si="12"/>
        <v>7270</v>
      </c>
      <c r="I78" s="88">
        <v>32408</v>
      </c>
      <c r="J78" s="88">
        <v>13795</v>
      </c>
      <c r="K78" s="88">
        <v>14</v>
      </c>
      <c r="L78" s="88">
        <v>3941</v>
      </c>
      <c r="M78" s="88">
        <v>7367</v>
      </c>
      <c r="N78" s="88">
        <v>6370</v>
      </c>
      <c r="O78" s="88">
        <v>7</v>
      </c>
      <c r="P78" s="88">
        <v>1384</v>
      </c>
      <c r="Q78" s="88">
        <v>1165</v>
      </c>
      <c r="R78" s="88">
        <v>1762</v>
      </c>
      <c r="S78" s="92">
        <f t="shared" si="13"/>
        <v>68213</v>
      </c>
      <c r="T78" s="93">
        <v>4</v>
      </c>
      <c r="U78" s="93">
        <v>0</v>
      </c>
      <c r="V78" s="93">
        <v>0</v>
      </c>
      <c r="W78" s="93">
        <v>0</v>
      </c>
      <c r="X78" s="93">
        <v>0</v>
      </c>
      <c r="Y78" s="93">
        <v>1526</v>
      </c>
      <c r="Z78" s="94">
        <v>6094</v>
      </c>
      <c r="AA78" s="94">
        <v>1479</v>
      </c>
      <c r="AB78" s="129">
        <f t="shared" si="14"/>
        <v>7573</v>
      </c>
      <c r="AC78" s="95">
        <v>0</v>
      </c>
      <c r="AD78" s="96">
        <v>168</v>
      </c>
      <c r="AE78" s="96">
        <v>119</v>
      </c>
      <c r="AF78" s="97">
        <v>3038</v>
      </c>
      <c r="AG78" s="98">
        <v>41312</v>
      </c>
    </row>
    <row r="79" spans="1:33">
      <c r="A79" s="103" t="s">
        <v>115</v>
      </c>
      <c r="B79" s="89">
        <v>44</v>
      </c>
      <c r="C79" s="89">
        <v>5</v>
      </c>
      <c r="D79" s="90">
        <v>57</v>
      </c>
      <c r="E79" s="90">
        <v>22</v>
      </c>
      <c r="F79" s="91">
        <v>0</v>
      </c>
      <c r="G79" s="91">
        <v>3</v>
      </c>
      <c r="H79" s="92">
        <f t="shared" si="12"/>
        <v>131</v>
      </c>
      <c r="I79" s="88">
        <v>114</v>
      </c>
      <c r="J79" s="88">
        <v>3</v>
      </c>
      <c r="K79" s="88">
        <v>0</v>
      </c>
      <c r="L79" s="88">
        <v>7</v>
      </c>
      <c r="M79" s="88">
        <v>107</v>
      </c>
      <c r="N79" s="88">
        <v>16</v>
      </c>
      <c r="O79" s="88">
        <v>0</v>
      </c>
      <c r="P79" s="88">
        <v>3</v>
      </c>
      <c r="Q79" s="88">
        <v>0</v>
      </c>
      <c r="R79" s="88">
        <v>62</v>
      </c>
      <c r="S79" s="92">
        <f t="shared" si="13"/>
        <v>312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552</v>
      </c>
      <c r="Z79" s="94">
        <v>0</v>
      </c>
      <c r="AA79" s="94">
        <v>0</v>
      </c>
      <c r="AB79" s="129">
        <f t="shared" si="14"/>
        <v>0</v>
      </c>
      <c r="AC79" s="95">
        <v>0</v>
      </c>
      <c r="AD79" s="96">
        <v>0</v>
      </c>
      <c r="AE79" s="96">
        <v>0</v>
      </c>
      <c r="AF79" s="97">
        <v>51</v>
      </c>
      <c r="AG79" s="98">
        <v>541</v>
      </c>
    </row>
    <row r="80" spans="1:33">
      <c r="A80" s="103" t="s">
        <v>116</v>
      </c>
      <c r="B80" s="89">
        <v>56</v>
      </c>
      <c r="C80" s="89">
        <v>19</v>
      </c>
      <c r="D80" s="90">
        <v>4</v>
      </c>
      <c r="E80" s="90">
        <v>6</v>
      </c>
      <c r="F80" s="91">
        <v>0</v>
      </c>
      <c r="G80" s="91">
        <v>0</v>
      </c>
      <c r="H80" s="92">
        <f t="shared" si="12"/>
        <v>85</v>
      </c>
      <c r="I80" s="88">
        <v>673</v>
      </c>
      <c r="J80" s="88">
        <v>0</v>
      </c>
      <c r="K80" s="88">
        <v>0</v>
      </c>
      <c r="L80" s="88">
        <v>0</v>
      </c>
      <c r="M80" s="88">
        <v>478</v>
      </c>
      <c r="N80" s="88">
        <v>110</v>
      </c>
      <c r="O80" s="88">
        <v>0</v>
      </c>
      <c r="P80" s="88">
        <v>0</v>
      </c>
      <c r="Q80" s="88">
        <v>4</v>
      </c>
      <c r="R80" s="88">
        <v>32</v>
      </c>
      <c r="S80" s="92">
        <f t="shared" si="13"/>
        <v>1297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4">
        <v>0</v>
      </c>
      <c r="AA80" s="94">
        <v>0</v>
      </c>
      <c r="AB80" s="129">
        <f t="shared" si="14"/>
        <v>0</v>
      </c>
      <c r="AC80" s="95">
        <v>0</v>
      </c>
      <c r="AD80" s="96">
        <v>0</v>
      </c>
      <c r="AE80" s="96">
        <v>0</v>
      </c>
      <c r="AF80" s="97">
        <v>31</v>
      </c>
      <c r="AG80" s="98">
        <v>49</v>
      </c>
    </row>
    <row r="81" spans="1:33">
      <c r="A81" s="103" t="s">
        <v>117</v>
      </c>
      <c r="B81" s="89">
        <v>18</v>
      </c>
      <c r="C81" s="89">
        <v>2</v>
      </c>
      <c r="D81" s="90">
        <v>21</v>
      </c>
      <c r="E81" s="90">
        <v>22</v>
      </c>
      <c r="F81" s="91">
        <v>0</v>
      </c>
      <c r="G81" s="91">
        <v>0</v>
      </c>
      <c r="H81" s="92">
        <f t="shared" si="12"/>
        <v>63</v>
      </c>
      <c r="I81" s="88">
        <v>169</v>
      </c>
      <c r="J81" s="88">
        <v>1</v>
      </c>
      <c r="K81" s="88">
        <v>0</v>
      </c>
      <c r="L81" s="88">
        <v>23</v>
      </c>
      <c r="M81" s="88">
        <v>883</v>
      </c>
      <c r="N81" s="88">
        <v>170</v>
      </c>
      <c r="O81" s="88">
        <v>1</v>
      </c>
      <c r="P81" s="88">
        <v>83</v>
      </c>
      <c r="Q81" s="88">
        <v>0</v>
      </c>
      <c r="R81" s="88">
        <v>0</v>
      </c>
      <c r="S81" s="92">
        <f t="shared" si="13"/>
        <v>1330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76</v>
      </c>
      <c r="Z81" s="94">
        <v>0</v>
      </c>
      <c r="AA81" s="94">
        <v>0</v>
      </c>
      <c r="AB81" s="129">
        <f t="shared" si="14"/>
        <v>0</v>
      </c>
      <c r="AC81" s="95">
        <v>0</v>
      </c>
      <c r="AD81" s="96">
        <v>0</v>
      </c>
      <c r="AE81" s="96">
        <v>0</v>
      </c>
      <c r="AF81" s="97">
        <v>20</v>
      </c>
      <c r="AG81" s="98">
        <v>27</v>
      </c>
    </row>
    <row r="82" spans="1:33">
      <c r="A82" s="102" t="s">
        <v>118</v>
      </c>
      <c r="B82" s="89"/>
      <c r="C82" s="89"/>
      <c r="D82" s="90"/>
      <c r="E82" s="90"/>
      <c r="F82" s="91"/>
      <c r="G82" s="91"/>
      <c r="H82" s="92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92"/>
      <c r="T82" s="93"/>
      <c r="U82" s="93"/>
      <c r="V82" s="93"/>
      <c r="W82" s="93"/>
      <c r="X82" s="93"/>
      <c r="Y82" s="93"/>
      <c r="Z82" s="94"/>
      <c r="AA82" s="94"/>
      <c r="AB82" s="129"/>
      <c r="AC82" s="95"/>
      <c r="AD82" s="96"/>
      <c r="AE82" s="96"/>
      <c r="AF82" s="97"/>
      <c r="AG82" s="98"/>
    </row>
    <row r="83" spans="1:33">
      <c r="A83" s="101" t="s">
        <v>119</v>
      </c>
      <c r="B83" s="89">
        <v>125</v>
      </c>
      <c r="C83" s="89">
        <v>27</v>
      </c>
      <c r="D83" s="90">
        <v>19</v>
      </c>
      <c r="E83" s="90">
        <v>12</v>
      </c>
      <c r="F83" s="91">
        <v>0</v>
      </c>
      <c r="G83" s="91">
        <v>0</v>
      </c>
      <c r="H83" s="92">
        <f t="shared" ref="H83:H88" si="15">SUM(B83:G83)</f>
        <v>183</v>
      </c>
      <c r="I83" s="88">
        <v>5920</v>
      </c>
      <c r="J83" s="88">
        <v>245</v>
      </c>
      <c r="K83" s="88">
        <v>2</v>
      </c>
      <c r="L83" s="88">
        <v>304</v>
      </c>
      <c r="M83" s="88">
        <v>1686</v>
      </c>
      <c r="N83" s="88">
        <v>387</v>
      </c>
      <c r="O83" s="88">
        <v>1</v>
      </c>
      <c r="P83" s="88">
        <v>90</v>
      </c>
      <c r="Q83" s="88">
        <v>0</v>
      </c>
      <c r="R83" s="88">
        <v>0</v>
      </c>
      <c r="S83" s="92">
        <f t="shared" ref="S83:S88" si="16">SUM(I83:R83)</f>
        <v>8635</v>
      </c>
      <c r="T83" s="93">
        <v>1</v>
      </c>
      <c r="U83" s="93">
        <v>0</v>
      </c>
      <c r="V83" s="93">
        <v>0</v>
      </c>
      <c r="W83" s="93">
        <v>0</v>
      </c>
      <c r="X83" s="93">
        <v>0</v>
      </c>
      <c r="Y83" s="93">
        <v>70</v>
      </c>
      <c r="Z83" s="94">
        <v>0</v>
      </c>
      <c r="AA83" s="94">
        <v>0</v>
      </c>
      <c r="AB83" s="129">
        <f t="shared" ref="AB83:AB88" si="17">SUM(Z83:AA83)</f>
        <v>0</v>
      </c>
      <c r="AC83" s="95">
        <v>0</v>
      </c>
      <c r="AD83" s="96">
        <v>0</v>
      </c>
      <c r="AE83" s="96">
        <v>0</v>
      </c>
      <c r="AF83" s="97">
        <v>0</v>
      </c>
      <c r="AG83" s="98"/>
    </row>
    <row r="84" spans="1:33">
      <c r="A84" s="104" t="s">
        <v>120</v>
      </c>
      <c r="B84" s="89">
        <v>184</v>
      </c>
      <c r="C84" s="89">
        <v>53</v>
      </c>
      <c r="D84" s="90">
        <v>48</v>
      </c>
      <c r="E84" s="90">
        <v>35</v>
      </c>
      <c r="F84" s="91">
        <v>0</v>
      </c>
      <c r="G84" s="91">
        <v>0</v>
      </c>
      <c r="H84" s="92">
        <f t="shared" si="15"/>
        <v>320</v>
      </c>
      <c r="I84" s="88">
        <v>3334</v>
      </c>
      <c r="J84" s="88">
        <v>413</v>
      </c>
      <c r="K84" s="88">
        <v>0</v>
      </c>
      <c r="L84" s="88">
        <v>111</v>
      </c>
      <c r="M84" s="88">
        <v>320</v>
      </c>
      <c r="N84" s="88">
        <v>90</v>
      </c>
      <c r="O84" s="88">
        <v>0</v>
      </c>
      <c r="P84" s="88">
        <v>45</v>
      </c>
      <c r="Q84" s="88">
        <v>5</v>
      </c>
      <c r="R84" s="88">
        <v>22</v>
      </c>
      <c r="S84" s="92">
        <f t="shared" si="16"/>
        <v>4340</v>
      </c>
      <c r="T84" s="93">
        <v>0</v>
      </c>
      <c r="U84" s="93">
        <v>0</v>
      </c>
      <c r="V84" s="93">
        <v>0</v>
      </c>
      <c r="W84" s="93">
        <v>0</v>
      </c>
      <c r="X84" s="93">
        <v>0</v>
      </c>
      <c r="Y84" s="93">
        <v>300</v>
      </c>
      <c r="Z84" s="94">
        <v>14</v>
      </c>
      <c r="AA84" s="94">
        <v>23</v>
      </c>
      <c r="AB84" s="129">
        <f t="shared" si="17"/>
        <v>37</v>
      </c>
      <c r="AC84" s="95">
        <v>0</v>
      </c>
      <c r="AD84" s="96">
        <v>0</v>
      </c>
      <c r="AE84" s="96">
        <v>0</v>
      </c>
      <c r="AF84" s="97">
        <v>0</v>
      </c>
      <c r="AG84" s="98"/>
    </row>
    <row r="85" spans="1:33">
      <c r="A85" s="101" t="s">
        <v>121</v>
      </c>
      <c r="B85" s="89">
        <v>40</v>
      </c>
      <c r="C85" s="89">
        <v>14</v>
      </c>
      <c r="D85" s="90">
        <v>85</v>
      </c>
      <c r="E85" s="90">
        <v>46</v>
      </c>
      <c r="F85" s="91">
        <v>0</v>
      </c>
      <c r="G85" s="91">
        <v>0</v>
      </c>
      <c r="H85" s="92">
        <f t="shared" si="15"/>
        <v>185</v>
      </c>
      <c r="I85" s="88">
        <v>1318</v>
      </c>
      <c r="J85" s="88">
        <v>110</v>
      </c>
      <c r="K85" s="88">
        <v>0</v>
      </c>
      <c r="L85" s="88">
        <v>101</v>
      </c>
      <c r="M85" s="88">
        <v>1237</v>
      </c>
      <c r="N85" s="88">
        <v>24</v>
      </c>
      <c r="O85" s="88">
        <v>0</v>
      </c>
      <c r="P85" s="88">
        <v>35</v>
      </c>
      <c r="Q85" s="88">
        <v>0</v>
      </c>
      <c r="R85" s="88">
        <v>0</v>
      </c>
      <c r="S85" s="92">
        <f t="shared" si="16"/>
        <v>2825</v>
      </c>
      <c r="T85" s="93">
        <v>0</v>
      </c>
      <c r="U85" s="93">
        <v>0</v>
      </c>
      <c r="V85" s="93">
        <v>0</v>
      </c>
      <c r="W85" s="93">
        <v>0</v>
      </c>
      <c r="X85" s="93">
        <v>0</v>
      </c>
      <c r="Y85" s="93">
        <v>0</v>
      </c>
      <c r="Z85" s="94">
        <v>0</v>
      </c>
      <c r="AA85" s="94">
        <v>0</v>
      </c>
      <c r="AB85" s="129">
        <f t="shared" si="17"/>
        <v>0</v>
      </c>
      <c r="AC85" s="95">
        <v>0</v>
      </c>
      <c r="AD85" s="96">
        <v>0</v>
      </c>
      <c r="AE85" s="96">
        <v>0</v>
      </c>
      <c r="AF85" s="97">
        <v>0</v>
      </c>
      <c r="AG85" s="98"/>
    </row>
    <row r="86" spans="1:33">
      <c r="A86" s="104" t="s">
        <v>122</v>
      </c>
      <c r="B86" s="89">
        <v>681</v>
      </c>
      <c r="C86" s="89">
        <v>174</v>
      </c>
      <c r="D86" s="90">
        <v>297</v>
      </c>
      <c r="E86" s="90">
        <v>158</v>
      </c>
      <c r="F86" s="91">
        <v>3</v>
      </c>
      <c r="G86" s="91">
        <v>3</v>
      </c>
      <c r="H86" s="92">
        <f t="shared" si="15"/>
        <v>1316</v>
      </c>
      <c r="I86" s="88">
        <v>12382</v>
      </c>
      <c r="J86" s="88">
        <v>1467</v>
      </c>
      <c r="K86" s="88">
        <v>0</v>
      </c>
      <c r="L86" s="88">
        <v>710</v>
      </c>
      <c r="M86" s="88">
        <v>3075</v>
      </c>
      <c r="N86" s="88">
        <v>935</v>
      </c>
      <c r="O86" s="88">
        <v>0</v>
      </c>
      <c r="P86" s="88">
        <v>162</v>
      </c>
      <c r="Q86" s="88">
        <v>68</v>
      </c>
      <c r="R86" s="88">
        <v>234</v>
      </c>
      <c r="S86" s="92">
        <f t="shared" si="16"/>
        <v>19033</v>
      </c>
      <c r="T86" s="93">
        <v>7</v>
      </c>
      <c r="U86" s="93">
        <v>0</v>
      </c>
      <c r="V86" s="93">
        <v>52</v>
      </c>
      <c r="W86" s="93">
        <v>0</v>
      </c>
      <c r="X86" s="93">
        <v>0</v>
      </c>
      <c r="Y86" s="93">
        <v>642</v>
      </c>
      <c r="Z86" s="94">
        <v>228</v>
      </c>
      <c r="AA86" s="94">
        <v>76</v>
      </c>
      <c r="AB86" s="129">
        <f t="shared" si="17"/>
        <v>304</v>
      </c>
      <c r="AC86" s="95">
        <v>0</v>
      </c>
      <c r="AD86" s="96">
        <v>5</v>
      </c>
      <c r="AE86" s="96">
        <v>7</v>
      </c>
      <c r="AF86" s="97">
        <v>2245</v>
      </c>
      <c r="AG86" s="98"/>
    </row>
    <row r="87" spans="1:33">
      <c r="A87" s="104" t="s">
        <v>123</v>
      </c>
      <c r="B87" s="89">
        <v>28</v>
      </c>
      <c r="C87" s="89">
        <v>8</v>
      </c>
      <c r="D87" s="90">
        <v>6</v>
      </c>
      <c r="E87" s="90">
        <v>4</v>
      </c>
      <c r="F87" s="91">
        <v>0</v>
      </c>
      <c r="G87" s="91">
        <v>0</v>
      </c>
      <c r="H87" s="92">
        <f t="shared" si="15"/>
        <v>46</v>
      </c>
      <c r="I87" s="88">
        <v>523</v>
      </c>
      <c r="J87" s="88">
        <v>48</v>
      </c>
      <c r="K87" s="88">
        <v>0</v>
      </c>
      <c r="L87" s="88">
        <v>50</v>
      </c>
      <c r="M87" s="88">
        <v>394</v>
      </c>
      <c r="N87" s="88">
        <v>19</v>
      </c>
      <c r="O87" s="88">
        <v>0</v>
      </c>
      <c r="P87" s="88">
        <v>20</v>
      </c>
      <c r="Q87" s="88">
        <v>0</v>
      </c>
      <c r="R87" s="88">
        <v>17</v>
      </c>
      <c r="S87" s="92">
        <f t="shared" si="16"/>
        <v>1071</v>
      </c>
      <c r="T87" s="93">
        <v>0</v>
      </c>
      <c r="U87" s="93">
        <v>0</v>
      </c>
      <c r="V87" s="93">
        <v>0</v>
      </c>
      <c r="W87" s="93">
        <v>0</v>
      </c>
      <c r="X87" s="93">
        <v>0</v>
      </c>
      <c r="Y87" s="93">
        <v>28</v>
      </c>
      <c r="Z87" s="94">
        <v>0</v>
      </c>
      <c r="AA87" s="94">
        <v>0</v>
      </c>
      <c r="AB87" s="129">
        <f t="shared" si="17"/>
        <v>0</v>
      </c>
      <c r="AC87" s="95">
        <v>0</v>
      </c>
      <c r="AD87" s="96">
        <v>0</v>
      </c>
      <c r="AE87" s="96">
        <v>0</v>
      </c>
      <c r="AF87" s="97">
        <v>0</v>
      </c>
      <c r="AG87" s="98"/>
    </row>
    <row r="88" spans="1:33">
      <c r="A88" s="104" t="s">
        <v>124</v>
      </c>
      <c r="B88" s="89">
        <v>185</v>
      </c>
      <c r="C88" s="89">
        <v>33</v>
      </c>
      <c r="D88" s="90">
        <v>111</v>
      </c>
      <c r="E88" s="90">
        <v>79</v>
      </c>
      <c r="F88" s="91">
        <v>8</v>
      </c>
      <c r="G88" s="91">
        <v>18</v>
      </c>
      <c r="H88" s="92">
        <f t="shared" si="15"/>
        <v>434</v>
      </c>
      <c r="I88" s="88">
        <v>3199</v>
      </c>
      <c r="J88" s="88">
        <v>108</v>
      </c>
      <c r="K88" s="88">
        <v>0</v>
      </c>
      <c r="L88" s="88">
        <v>85</v>
      </c>
      <c r="M88" s="88">
        <v>787</v>
      </c>
      <c r="N88" s="88">
        <v>181</v>
      </c>
      <c r="O88" s="88">
        <v>0</v>
      </c>
      <c r="P88" s="88">
        <v>74</v>
      </c>
      <c r="Q88" s="88">
        <v>0</v>
      </c>
      <c r="R88" s="88">
        <v>205</v>
      </c>
      <c r="S88" s="92">
        <f t="shared" si="16"/>
        <v>4639</v>
      </c>
      <c r="T88" s="93">
        <v>0</v>
      </c>
      <c r="U88" s="93">
        <v>0</v>
      </c>
      <c r="V88" s="93">
        <v>0</v>
      </c>
      <c r="W88" s="93">
        <v>0</v>
      </c>
      <c r="X88" s="93">
        <v>0</v>
      </c>
      <c r="Y88" s="93">
        <v>1231</v>
      </c>
      <c r="Z88" s="94">
        <v>0</v>
      </c>
      <c r="AA88" s="94">
        <v>0</v>
      </c>
      <c r="AB88" s="129">
        <f t="shared" si="17"/>
        <v>0</v>
      </c>
      <c r="AC88" s="95">
        <v>0</v>
      </c>
      <c r="AD88" s="96">
        <v>0</v>
      </c>
      <c r="AE88" s="96">
        <v>0</v>
      </c>
      <c r="AF88" s="97">
        <v>4523</v>
      </c>
      <c r="AG88" s="98">
        <v>10937</v>
      </c>
    </row>
    <row r="89" spans="1:33">
      <c r="A89" s="102" t="s">
        <v>125</v>
      </c>
      <c r="B89" s="89"/>
      <c r="C89" s="89"/>
      <c r="D89" s="90"/>
      <c r="E89" s="90"/>
      <c r="F89" s="91"/>
      <c r="G89" s="91"/>
      <c r="H89" s="92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92"/>
      <c r="T89" s="93"/>
      <c r="U89" s="93"/>
      <c r="V89" s="93"/>
      <c r="W89" s="93"/>
      <c r="X89" s="93"/>
      <c r="Y89" s="93"/>
      <c r="Z89" s="94"/>
      <c r="AA89" s="94"/>
      <c r="AB89" s="129"/>
      <c r="AC89" s="95"/>
      <c r="AD89" s="96"/>
      <c r="AE89" s="96"/>
      <c r="AF89" s="97"/>
      <c r="AG89" s="98"/>
    </row>
    <row r="90" spans="1:33">
      <c r="A90" s="104" t="s">
        <v>126</v>
      </c>
      <c r="B90" s="89">
        <v>195</v>
      </c>
      <c r="C90" s="89">
        <v>49</v>
      </c>
      <c r="D90" s="90">
        <v>319</v>
      </c>
      <c r="E90" s="90">
        <v>208</v>
      </c>
      <c r="F90" s="91">
        <v>1</v>
      </c>
      <c r="G90" s="91">
        <v>15</v>
      </c>
      <c r="H90" s="92">
        <f t="shared" ref="H90:H96" si="18">SUM(B90:G90)</f>
        <v>787</v>
      </c>
      <c r="I90" s="88">
        <v>2382</v>
      </c>
      <c r="J90" s="88">
        <v>187</v>
      </c>
      <c r="K90" s="88">
        <v>114</v>
      </c>
      <c r="L90" s="88">
        <v>206</v>
      </c>
      <c r="M90" s="88">
        <v>1018</v>
      </c>
      <c r="N90" s="88">
        <v>664</v>
      </c>
      <c r="O90" s="88">
        <v>140</v>
      </c>
      <c r="P90" s="88">
        <v>71</v>
      </c>
      <c r="Q90" s="88">
        <v>8</v>
      </c>
      <c r="R90" s="88">
        <v>48</v>
      </c>
      <c r="S90" s="92">
        <f t="shared" ref="S90:S96" si="19">SUM(I90:R90)</f>
        <v>4838</v>
      </c>
      <c r="T90" s="93">
        <v>0</v>
      </c>
      <c r="U90" s="93">
        <v>0</v>
      </c>
      <c r="V90" s="93">
        <v>0</v>
      </c>
      <c r="W90" s="93">
        <v>0</v>
      </c>
      <c r="X90" s="93">
        <v>0</v>
      </c>
      <c r="Y90" s="93">
        <v>1419</v>
      </c>
      <c r="Z90" s="94">
        <v>0</v>
      </c>
      <c r="AA90" s="94">
        <v>0</v>
      </c>
      <c r="AB90" s="129">
        <f t="shared" ref="AB90:AB96" si="20">SUM(Z90:AA90)</f>
        <v>0</v>
      </c>
      <c r="AC90" s="95">
        <v>0</v>
      </c>
      <c r="AD90" s="96">
        <v>0</v>
      </c>
      <c r="AE90" s="96">
        <v>0</v>
      </c>
      <c r="AF90" s="97">
        <v>24324</v>
      </c>
      <c r="AG90" s="98">
        <v>1174</v>
      </c>
    </row>
    <row r="91" spans="1:33">
      <c r="A91" s="104" t="s">
        <v>127</v>
      </c>
      <c r="B91" s="89">
        <v>606</v>
      </c>
      <c r="C91" s="89">
        <v>150</v>
      </c>
      <c r="D91" s="90">
        <v>662</v>
      </c>
      <c r="E91" s="90">
        <v>418</v>
      </c>
      <c r="F91" s="91">
        <v>5</v>
      </c>
      <c r="G91" s="91">
        <v>4</v>
      </c>
      <c r="H91" s="92">
        <f t="shared" si="18"/>
        <v>1845</v>
      </c>
      <c r="I91" s="88">
        <v>12828</v>
      </c>
      <c r="J91" s="88">
        <v>615</v>
      </c>
      <c r="K91" s="88">
        <v>1</v>
      </c>
      <c r="L91" s="88">
        <v>603</v>
      </c>
      <c r="M91" s="88">
        <v>1822</v>
      </c>
      <c r="N91" s="88">
        <v>592</v>
      </c>
      <c r="O91" s="88">
        <v>14</v>
      </c>
      <c r="P91" s="88">
        <v>118</v>
      </c>
      <c r="Q91" s="88">
        <v>0</v>
      </c>
      <c r="R91" s="88">
        <v>2</v>
      </c>
      <c r="S91" s="92">
        <f t="shared" si="19"/>
        <v>16595</v>
      </c>
      <c r="T91" s="93">
        <v>0</v>
      </c>
      <c r="U91" s="93">
        <v>0</v>
      </c>
      <c r="V91" s="93">
        <v>0</v>
      </c>
      <c r="W91" s="93">
        <v>0</v>
      </c>
      <c r="X91" s="93">
        <v>0</v>
      </c>
      <c r="Y91" s="93">
        <v>3816</v>
      </c>
      <c r="Z91" s="94">
        <v>0</v>
      </c>
      <c r="AA91" s="94">
        <v>0</v>
      </c>
      <c r="AB91" s="129">
        <f t="shared" si="20"/>
        <v>0</v>
      </c>
      <c r="AC91" s="95">
        <v>0</v>
      </c>
      <c r="AD91" s="96">
        <v>6</v>
      </c>
      <c r="AE91" s="96">
        <v>0</v>
      </c>
      <c r="AF91" s="97">
        <v>17694</v>
      </c>
      <c r="AG91" s="98"/>
    </row>
    <row r="92" spans="1:33">
      <c r="A92" s="104" t="s">
        <v>128</v>
      </c>
      <c r="B92" s="89">
        <v>2995</v>
      </c>
      <c r="C92" s="89">
        <v>1107</v>
      </c>
      <c r="D92" s="90">
        <v>1582</v>
      </c>
      <c r="E92" s="90">
        <v>1199</v>
      </c>
      <c r="F92" s="91">
        <v>2</v>
      </c>
      <c r="G92" s="91">
        <v>4</v>
      </c>
      <c r="H92" s="92">
        <f t="shared" si="18"/>
        <v>6889</v>
      </c>
      <c r="I92" s="88">
        <v>34627</v>
      </c>
      <c r="J92" s="88">
        <v>18384</v>
      </c>
      <c r="K92" s="88">
        <v>2</v>
      </c>
      <c r="L92" s="88">
        <v>5870</v>
      </c>
      <c r="M92" s="88">
        <v>14657</v>
      </c>
      <c r="N92" s="88">
        <v>8465</v>
      </c>
      <c r="O92" s="88">
        <v>5</v>
      </c>
      <c r="P92" s="88">
        <v>2197</v>
      </c>
      <c r="Q92" s="88">
        <v>0</v>
      </c>
      <c r="R92" s="88">
        <v>1233</v>
      </c>
      <c r="S92" s="92">
        <f t="shared" si="19"/>
        <v>85440</v>
      </c>
      <c r="T92" s="93">
        <v>15</v>
      </c>
      <c r="U92" s="93">
        <v>0</v>
      </c>
      <c r="V92" s="93">
        <v>21</v>
      </c>
      <c r="W92" s="93">
        <v>0</v>
      </c>
      <c r="X92" s="93">
        <v>22</v>
      </c>
      <c r="Y92" s="93">
        <v>3780</v>
      </c>
      <c r="Z92" s="94">
        <v>1525</v>
      </c>
      <c r="AA92" s="94">
        <v>297</v>
      </c>
      <c r="AB92" s="129">
        <f t="shared" si="20"/>
        <v>1822</v>
      </c>
      <c r="AC92" s="95">
        <v>0</v>
      </c>
      <c r="AD92" s="96">
        <v>113</v>
      </c>
      <c r="AE92" s="96">
        <v>100</v>
      </c>
      <c r="AF92" s="97">
        <v>22226</v>
      </c>
      <c r="AG92" s="98"/>
    </row>
    <row r="93" spans="1:33">
      <c r="A93" s="104" t="s">
        <v>129</v>
      </c>
      <c r="B93" s="89">
        <v>263</v>
      </c>
      <c r="C93" s="89">
        <v>82</v>
      </c>
      <c r="D93" s="90">
        <v>108</v>
      </c>
      <c r="E93" s="90">
        <v>57</v>
      </c>
      <c r="F93" s="91">
        <v>0</v>
      </c>
      <c r="G93" s="91">
        <v>0</v>
      </c>
      <c r="H93" s="92">
        <f t="shared" si="18"/>
        <v>510</v>
      </c>
      <c r="I93" s="88">
        <v>1438</v>
      </c>
      <c r="J93" s="88">
        <v>708</v>
      </c>
      <c r="K93" s="88">
        <v>0</v>
      </c>
      <c r="L93" s="88">
        <v>215</v>
      </c>
      <c r="M93" s="88">
        <v>688</v>
      </c>
      <c r="N93" s="88">
        <v>219</v>
      </c>
      <c r="O93" s="88">
        <v>0</v>
      </c>
      <c r="P93" s="88">
        <v>26</v>
      </c>
      <c r="Q93" s="88">
        <v>31</v>
      </c>
      <c r="R93" s="88">
        <v>29</v>
      </c>
      <c r="S93" s="92">
        <f t="shared" si="19"/>
        <v>3354</v>
      </c>
      <c r="T93" s="93">
        <v>0</v>
      </c>
      <c r="U93" s="93">
        <v>0</v>
      </c>
      <c r="V93" s="93">
        <v>0</v>
      </c>
      <c r="W93" s="93">
        <v>0</v>
      </c>
      <c r="X93" s="93">
        <v>0</v>
      </c>
      <c r="Y93" s="93">
        <v>699</v>
      </c>
      <c r="Z93" s="94">
        <v>136</v>
      </c>
      <c r="AA93" s="94">
        <v>1</v>
      </c>
      <c r="AB93" s="129">
        <f t="shared" si="20"/>
        <v>137</v>
      </c>
      <c r="AC93" s="95">
        <v>0</v>
      </c>
      <c r="AD93" s="96">
        <v>33</v>
      </c>
      <c r="AE93" s="96">
        <v>13</v>
      </c>
      <c r="AF93" s="97">
        <v>5601</v>
      </c>
      <c r="AG93" s="98">
        <v>21514</v>
      </c>
    </row>
    <row r="94" spans="1:33">
      <c r="A94" s="104" t="s">
        <v>130</v>
      </c>
      <c r="B94" s="89">
        <v>375</v>
      </c>
      <c r="C94" s="89">
        <v>93</v>
      </c>
      <c r="D94" s="90">
        <v>303</v>
      </c>
      <c r="E94" s="90">
        <v>229</v>
      </c>
      <c r="F94" s="91">
        <v>1</v>
      </c>
      <c r="G94" s="91">
        <v>10</v>
      </c>
      <c r="H94" s="92">
        <f t="shared" si="18"/>
        <v>1011</v>
      </c>
      <c r="I94" s="88">
        <v>8610</v>
      </c>
      <c r="J94" s="88">
        <v>312</v>
      </c>
      <c r="K94" s="88">
        <v>0</v>
      </c>
      <c r="L94" s="88">
        <v>385</v>
      </c>
      <c r="M94" s="88">
        <v>4522</v>
      </c>
      <c r="N94" s="88">
        <v>1238</v>
      </c>
      <c r="O94" s="88">
        <v>0</v>
      </c>
      <c r="P94" s="88">
        <v>344</v>
      </c>
      <c r="Q94" s="88">
        <v>6</v>
      </c>
      <c r="R94" s="88">
        <v>53</v>
      </c>
      <c r="S94" s="92">
        <f t="shared" si="19"/>
        <v>15470</v>
      </c>
      <c r="T94" s="93">
        <v>0</v>
      </c>
      <c r="U94" s="93">
        <v>0</v>
      </c>
      <c r="V94" s="93">
        <v>0</v>
      </c>
      <c r="W94" s="93">
        <v>0</v>
      </c>
      <c r="X94" s="93">
        <v>0</v>
      </c>
      <c r="Y94" s="93">
        <v>2489</v>
      </c>
      <c r="Z94" s="94">
        <v>0</v>
      </c>
      <c r="AA94" s="94">
        <v>0</v>
      </c>
      <c r="AB94" s="129">
        <f t="shared" si="20"/>
        <v>0</v>
      </c>
      <c r="AC94" s="95">
        <v>0</v>
      </c>
      <c r="AD94" s="96">
        <v>8</v>
      </c>
      <c r="AE94" s="96">
        <v>11</v>
      </c>
      <c r="AF94" s="97">
        <v>5820</v>
      </c>
      <c r="AG94" s="98"/>
    </row>
    <row r="95" spans="1:33">
      <c r="A95" s="105" t="s">
        <v>131</v>
      </c>
      <c r="B95" s="89">
        <v>254</v>
      </c>
      <c r="C95" s="89">
        <v>48</v>
      </c>
      <c r="D95" s="90">
        <v>430</v>
      </c>
      <c r="E95" s="90">
        <v>269</v>
      </c>
      <c r="F95" s="91">
        <v>0</v>
      </c>
      <c r="G95" s="91">
        <v>0</v>
      </c>
      <c r="H95" s="92">
        <f t="shared" si="18"/>
        <v>1001</v>
      </c>
      <c r="I95" s="88">
        <v>6778</v>
      </c>
      <c r="J95" s="88">
        <v>299</v>
      </c>
      <c r="K95" s="88">
        <v>0</v>
      </c>
      <c r="L95" s="88">
        <v>357</v>
      </c>
      <c r="M95" s="88">
        <v>3767</v>
      </c>
      <c r="N95" s="88">
        <v>1222</v>
      </c>
      <c r="O95" s="88">
        <v>78</v>
      </c>
      <c r="P95" s="88">
        <v>245</v>
      </c>
      <c r="Q95" s="88">
        <v>0</v>
      </c>
      <c r="R95" s="88">
        <v>0</v>
      </c>
      <c r="S95" s="92">
        <f t="shared" si="19"/>
        <v>12746</v>
      </c>
      <c r="T95" s="93">
        <v>0</v>
      </c>
      <c r="U95" s="93">
        <v>0</v>
      </c>
      <c r="V95" s="93">
        <v>0</v>
      </c>
      <c r="W95" s="93">
        <v>0</v>
      </c>
      <c r="X95" s="93">
        <v>0</v>
      </c>
      <c r="Y95" s="93">
        <v>4659</v>
      </c>
      <c r="Z95" s="94">
        <v>0</v>
      </c>
      <c r="AA95" s="94">
        <v>0</v>
      </c>
      <c r="AB95" s="129">
        <f t="shared" si="20"/>
        <v>0</v>
      </c>
      <c r="AC95" s="95">
        <v>0</v>
      </c>
      <c r="AD95" s="96">
        <v>0</v>
      </c>
      <c r="AE95" s="96">
        <v>0</v>
      </c>
      <c r="AF95" s="97">
        <v>13027</v>
      </c>
      <c r="AG95" s="98">
        <v>31416</v>
      </c>
    </row>
    <row r="96" spans="1:33">
      <c r="A96" s="104" t="s">
        <v>132</v>
      </c>
      <c r="B96" s="89">
        <v>44</v>
      </c>
      <c r="C96" s="89">
        <v>4</v>
      </c>
      <c r="D96" s="90">
        <v>72</v>
      </c>
      <c r="E96" s="90">
        <v>10</v>
      </c>
      <c r="F96" s="91">
        <v>0</v>
      </c>
      <c r="G96" s="91">
        <v>0</v>
      </c>
      <c r="H96" s="92">
        <f t="shared" si="18"/>
        <v>130</v>
      </c>
      <c r="I96" s="88">
        <v>43</v>
      </c>
      <c r="J96" s="88">
        <v>7</v>
      </c>
      <c r="K96" s="88">
        <v>0</v>
      </c>
      <c r="L96" s="88">
        <v>1</v>
      </c>
      <c r="M96" s="88">
        <v>126</v>
      </c>
      <c r="N96" s="88">
        <v>37</v>
      </c>
      <c r="O96" s="88">
        <v>0</v>
      </c>
      <c r="P96" s="88">
        <v>0</v>
      </c>
      <c r="Q96" s="88">
        <v>0</v>
      </c>
      <c r="R96" s="88">
        <v>3</v>
      </c>
      <c r="S96" s="92">
        <f t="shared" si="19"/>
        <v>217</v>
      </c>
      <c r="T96" s="93">
        <v>0</v>
      </c>
      <c r="U96" s="93">
        <v>0</v>
      </c>
      <c r="V96" s="93">
        <v>0</v>
      </c>
      <c r="W96" s="93">
        <v>0</v>
      </c>
      <c r="X96" s="93">
        <v>0</v>
      </c>
      <c r="Y96" s="93">
        <v>35</v>
      </c>
      <c r="Z96" s="94">
        <v>0</v>
      </c>
      <c r="AA96" s="94">
        <v>0</v>
      </c>
      <c r="AB96" s="129">
        <f t="shared" si="20"/>
        <v>0</v>
      </c>
      <c r="AC96" s="95">
        <v>0</v>
      </c>
      <c r="AD96" s="96">
        <v>0</v>
      </c>
      <c r="AE96" s="96">
        <v>0</v>
      </c>
      <c r="AF96" s="97">
        <v>10</v>
      </c>
      <c r="AG96" s="98"/>
    </row>
    <row r="97" spans="1:33">
      <c r="A97" s="102" t="s">
        <v>62</v>
      </c>
      <c r="B97" s="89"/>
      <c r="C97" s="89"/>
      <c r="D97" s="90"/>
      <c r="E97" s="90"/>
      <c r="F97" s="91"/>
      <c r="G97" s="91"/>
      <c r="H97" s="92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92"/>
      <c r="T97" s="93"/>
      <c r="U97" s="93"/>
      <c r="V97" s="93"/>
      <c r="W97" s="93"/>
      <c r="X97" s="93"/>
      <c r="Y97" s="93"/>
      <c r="Z97" s="94"/>
      <c r="AA97" s="94"/>
      <c r="AB97" s="129"/>
      <c r="AC97" s="95"/>
      <c r="AD97" s="96"/>
      <c r="AE97" s="96"/>
      <c r="AF97" s="97"/>
      <c r="AG97" s="98"/>
    </row>
    <row r="98" spans="1:33">
      <c r="A98" s="104" t="s">
        <v>133</v>
      </c>
      <c r="B98" s="89">
        <v>57</v>
      </c>
      <c r="C98" s="89">
        <v>8</v>
      </c>
      <c r="D98" s="90">
        <v>139</v>
      </c>
      <c r="E98" s="90">
        <v>92</v>
      </c>
      <c r="F98" s="91">
        <v>0</v>
      </c>
      <c r="G98" s="91">
        <v>0</v>
      </c>
      <c r="H98" s="92">
        <f>SUM(B98:G98)</f>
        <v>296</v>
      </c>
      <c r="I98" s="88">
        <v>589</v>
      </c>
      <c r="J98" s="88">
        <v>62</v>
      </c>
      <c r="K98" s="88">
        <v>0</v>
      </c>
      <c r="L98" s="88">
        <v>91</v>
      </c>
      <c r="M98" s="88">
        <v>1520</v>
      </c>
      <c r="N98" s="88">
        <v>425</v>
      </c>
      <c r="O98" s="88">
        <v>0</v>
      </c>
      <c r="P98" s="88">
        <v>123</v>
      </c>
      <c r="Q98" s="88">
        <v>0</v>
      </c>
      <c r="R98" s="88">
        <v>85</v>
      </c>
      <c r="S98" s="92">
        <f>SUM(I98:R98)</f>
        <v>2895</v>
      </c>
      <c r="T98" s="93">
        <v>0</v>
      </c>
      <c r="U98" s="93">
        <v>0</v>
      </c>
      <c r="V98" s="93">
        <v>0</v>
      </c>
      <c r="W98" s="93">
        <v>0</v>
      </c>
      <c r="X98" s="93">
        <v>0</v>
      </c>
      <c r="Y98" s="93">
        <v>36</v>
      </c>
      <c r="Z98" s="94">
        <v>0</v>
      </c>
      <c r="AA98" s="94">
        <v>0</v>
      </c>
      <c r="AB98" s="129">
        <f t="shared" ref="AB98:AB161" si="21">SUM(Z98:AA98)</f>
        <v>0</v>
      </c>
      <c r="AC98" s="95">
        <v>0</v>
      </c>
      <c r="AD98" s="96">
        <v>0</v>
      </c>
      <c r="AE98" s="96">
        <v>0</v>
      </c>
      <c r="AF98" s="97">
        <v>27</v>
      </c>
      <c r="AG98" s="98">
        <v>120</v>
      </c>
    </row>
    <row r="99" spans="1:33">
      <c r="A99" s="104" t="s">
        <v>134</v>
      </c>
      <c r="B99" s="89">
        <v>207</v>
      </c>
      <c r="C99" s="89">
        <v>57</v>
      </c>
      <c r="D99" s="90">
        <v>272</v>
      </c>
      <c r="E99" s="90">
        <v>163</v>
      </c>
      <c r="F99" s="91">
        <v>2</v>
      </c>
      <c r="G99" s="91">
        <v>9</v>
      </c>
      <c r="H99" s="92">
        <f>SUM(B99:G99)</f>
        <v>710</v>
      </c>
      <c r="I99" s="88">
        <v>1042</v>
      </c>
      <c r="J99" s="88">
        <v>106</v>
      </c>
      <c r="K99" s="88">
        <v>0</v>
      </c>
      <c r="L99" s="88">
        <v>11</v>
      </c>
      <c r="M99" s="88">
        <v>1011</v>
      </c>
      <c r="N99" s="88">
        <v>357</v>
      </c>
      <c r="O99" s="88">
        <v>0</v>
      </c>
      <c r="P99" s="88">
        <v>35</v>
      </c>
      <c r="Q99" s="88">
        <v>0</v>
      </c>
      <c r="R99" s="88">
        <v>18</v>
      </c>
      <c r="S99" s="92">
        <f>SUM(I99:R99)</f>
        <v>2580</v>
      </c>
      <c r="T99" s="93">
        <v>0</v>
      </c>
      <c r="U99" s="93">
        <v>0</v>
      </c>
      <c r="V99" s="93">
        <v>0</v>
      </c>
      <c r="W99" s="93">
        <v>0</v>
      </c>
      <c r="X99" s="93">
        <v>0</v>
      </c>
      <c r="Y99" s="93">
        <v>11</v>
      </c>
      <c r="Z99" s="94">
        <v>0</v>
      </c>
      <c r="AA99" s="94">
        <v>0</v>
      </c>
      <c r="AB99" s="129">
        <f t="shared" si="21"/>
        <v>0</v>
      </c>
      <c r="AC99" s="95">
        <v>0</v>
      </c>
      <c r="AD99" s="96">
        <v>0</v>
      </c>
      <c r="AE99" s="96">
        <v>0</v>
      </c>
      <c r="AF99" s="97">
        <v>0</v>
      </c>
      <c r="AG99" s="98">
        <v>2965</v>
      </c>
    </row>
    <row r="100" spans="1:33">
      <c r="A100" s="104" t="s">
        <v>135</v>
      </c>
      <c r="B100" s="89">
        <v>29</v>
      </c>
      <c r="C100" s="89">
        <v>8</v>
      </c>
      <c r="D100" s="90">
        <v>37</v>
      </c>
      <c r="E100" s="90">
        <v>15</v>
      </c>
      <c r="F100" s="91">
        <v>0</v>
      </c>
      <c r="G100" s="91">
        <v>0</v>
      </c>
      <c r="H100" s="92">
        <f>SUM(B100:G100)</f>
        <v>89</v>
      </c>
      <c r="I100" s="88">
        <v>462</v>
      </c>
      <c r="J100" s="88">
        <v>4</v>
      </c>
      <c r="K100" s="88">
        <v>1</v>
      </c>
      <c r="L100" s="88">
        <v>27</v>
      </c>
      <c r="M100" s="88">
        <v>226</v>
      </c>
      <c r="N100" s="88">
        <v>79</v>
      </c>
      <c r="O100" s="88">
        <v>1</v>
      </c>
      <c r="P100" s="88">
        <v>28</v>
      </c>
      <c r="Q100" s="88">
        <v>0</v>
      </c>
      <c r="R100" s="88">
        <v>0</v>
      </c>
      <c r="S100" s="92">
        <f>SUM(I100:R100)</f>
        <v>828</v>
      </c>
      <c r="T100" s="93">
        <v>0</v>
      </c>
      <c r="U100" s="93">
        <v>0</v>
      </c>
      <c r="V100" s="93">
        <v>0</v>
      </c>
      <c r="W100" s="93">
        <v>0</v>
      </c>
      <c r="X100" s="93">
        <v>0</v>
      </c>
      <c r="Y100" s="93">
        <v>22</v>
      </c>
      <c r="Z100" s="94">
        <v>0</v>
      </c>
      <c r="AA100" s="94">
        <v>0</v>
      </c>
      <c r="AB100" s="129">
        <f t="shared" si="21"/>
        <v>0</v>
      </c>
      <c r="AC100" s="95">
        <v>0</v>
      </c>
      <c r="AD100" s="96">
        <v>0</v>
      </c>
      <c r="AE100" s="96">
        <v>0</v>
      </c>
      <c r="AF100" s="97">
        <v>235</v>
      </c>
      <c r="AG100" s="98">
        <v>1731</v>
      </c>
    </row>
    <row r="101" spans="1:33">
      <c r="A101" s="104" t="s">
        <v>136</v>
      </c>
      <c r="B101" s="89">
        <v>405</v>
      </c>
      <c r="C101" s="89">
        <v>101</v>
      </c>
      <c r="D101" s="90">
        <v>142</v>
      </c>
      <c r="E101" s="90">
        <v>81</v>
      </c>
      <c r="F101" s="91">
        <v>5</v>
      </c>
      <c r="G101" s="91">
        <v>1</v>
      </c>
      <c r="H101" s="92">
        <f>SUM(B101:G101)</f>
        <v>735</v>
      </c>
      <c r="I101" s="88">
        <v>7996</v>
      </c>
      <c r="J101" s="88">
        <v>1024</v>
      </c>
      <c r="K101" s="88">
        <v>0</v>
      </c>
      <c r="L101" s="88">
        <v>315</v>
      </c>
      <c r="M101" s="88">
        <v>1951</v>
      </c>
      <c r="N101" s="88">
        <v>543</v>
      </c>
      <c r="O101" s="88">
        <v>15</v>
      </c>
      <c r="P101" s="88">
        <v>82</v>
      </c>
      <c r="Q101" s="88">
        <v>6</v>
      </c>
      <c r="R101" s="88">
        <v>47</v>
      </c>
      <c r="S101" s="92">
        <f>SUM(I101:R101)</f>
        <v>11979</v>
      </c>
      <c r="T101" s="93">
        <v>7</v>
      </c>
      <c r="U101" s="93">
        <v>0</v>
      </c>
      <c r="V101" s="93">
        <v>0</v>
      </c>
      <c r="W101" s="93">
        <v>0</v>
      </c>
      <c r="X101" s="93">
        <v>0</v>
      </c>
      <c r="Y101" s="93">
        <v>126</v>
      </c>
      <c r="Z101" s="94">
        <v>11</v>
      </c>
      <c r="AA101" s="94">
        <v>25</v>
      </c>
      <c r="AB101" s="129">
        <f t="shared" si="21"/>
        <v>36</v>
      </c>
      <c r="AC101" s="95">
        <v>130</v>
      </c>
      <c r="AD101" s="96">
        <v>0</v>
      </c>
      <c r="AE101" s="96">
        <v>0</v>
      </c>
      <c r="AF101" s="97">
        <v>0</v>
      </c>
      <c r="AG101" s="98">
        <v>12452</v>
      </c>
    </row>
    <row r="102" spans="1:33">
      <c r="A102" s="106" t="s">
        <v>296</v>
      </c>
      <c r="B102" s="89"/>
      <c r="C102" s="89"/>
      <c r="D102" s="90"/>
      <c r="E102" s="90"/>
      <c r="F102" s="91"/>
      <c r="G102" s="91"/>
      <c r="H102" s="92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92"/>
      <c r="T102" s="93"/>
      <c r="U102" s="93"/>
      <c r="V102" s="93"/>
      <c r="W102" s="93"/>
      <c r="X102" s="93"/>
      <c r="Y102" s="93"/>
      <c r="Z102" s="94"/>
      <c r="AA102" s="94"/>
      <c r="AB102" s="129"/>
      <c r="AC102" s="95"/>
      <c r="AD102" s="96"/>
      <c r="AE102" s="96"/>
      <c r="AF102" s="97"/>
      <c r="AG102" s="98"/>
    </row>
    <row r="103" spans="1:33">
      <c r="A103" s="107" t="s">
        <v>138</v>
      </c>
      <c r="B103" s="89">
        <v>94</v>
      </c>
      <c r="C103" s="89">
        <v>31</v>
      </c>
      <c r="D103" s="90">
        <v>40</v>
      </c>
      <c r="E103" s="90">
        <v>24</v>
      </c>
      <c r="F103" s="91">
        <v>0</v>
      </c>
      <c r="G103" s="91">
        <v>1</v>
      </c>
      <c r="H103" s="92">
        <f t="shared" ref="H103:H116" si="22">SUM(B103:G103)</f>
        <v>190</v>
      </c>
      <c r="I103" s="88">
        <v>1671</v>
      </c>
      <c r="J103" s="88">
        <v>514</v>
      </c>
      <c r="K103" s="88">
        <v>0</v>
      </c>
      <c r="L103" s="88">
        <v>73</v>
      </c>
      <c r="M103" s="88">
        <v>5618</v>
      </c>
      <c r="N103" s="88">
        <v>1654</v>
      </c>
      <c r="O103" s="88">
        <v>0</v>
      </c>
      <c r="P103" s="88">
        <v>59</v>
      </c>
      <c r="Q103" s="88">
        <v>0</v>
      </c>
      <c r="R103" s="88">
        <v>57</v>
      </c>
      <c r="S103" s="92">
        <f t="shared" ref="S103:S116" si="23">SUM(I103:R103)</f>
        <v>9646</v>
      </c>
      <c r="T103" s="93">
        <v>0</v>
      </c>
      <c r="U103" s="93">
        <v>0</v>
      </c>
      <c r="V103" s="93">
        <v>2</v>
      </c>
      <c r="W103" s="93">
        <v>0</v>
      </c>
      <c r="X103" s="93">
        <v>0</v>
      </c>
      <c r="Y103" s="93">
        <v>1112</v>
      </c>
      <c r="Z103" s="94">
        <v>510</v>
      </c>
      <c r="AA103" s="94">
        <v>55</v>
      </c>
      <c r="AB103" s="129">
        <f t="shared" si="21"/>
        <v>565</v>
      </c>
      <c r="AC103" s="95">
        <v>0</v>
      </c>
      <c r="AD103" s="96">
        <v>9</v>
      </c>
      <c r="AE103" s="96">
        <v>4</v>
      </c>
      <c r="AF103" s="97">
        <v>4439</v>
      </c>
      <c r="AG103" s="98"/>
    </row>
    <row r="104" spans="1:33">
      <c r="A104" s="107" t="s">
        <v>139</v>
      </c>
      <c r="B104" s="89">
        <v>23</v>
      </c>
      <c r="C104" s="89">
        <v>4</v>
      </c>
      <c r="D104" s="90">
        <v>22</v>
      </c>
      <c r="E104" s="90">
        <v>19</v>
      </c>
      <c r="F104" s="91">
        <v>0</v>
      </c>
      <c r="G104" s="91">
        <v>0</v>
      </c>
      <c r="H104" s="92">
        <f t="shared" si="22"/>
        <v>68</v>
      </c>
      <c r="I104" s="88">
        <v>107</v>
      </c>
      <c r="J104" s="88">
        <v>4</v>
      </c>
      <c r="K104" s="88">
        <v>0</v>
      </c>
      <c r="L104" s="88">
        <v>7</v>
      </c>
      <c r="M104" s="88">
        <v>1367</v>
      </c>
      <c r="N104" s="88">
        <v>165</v>
      </c>
      <c r="O104" s="88">
        <v>0</v>
      </c>
      <c r="P104" s="88">
        <v>32</v>
      </c>
      <c r="Q104" s="88">
        <v>0</v>
      </c>
      <c r="R104" s="88">
        <v>0</v>
      </c>
      <c r="S104" s="92">
        <f t="shared" si="23"/>
        <v>1682</v>
      </c>
      <c r="T104" s="93">
        <v>0</v>
      </c>
      <c r="U104" s="93">
        <v>0</v>
      </c>
      <c r="V104" s="93">
        <v>0</v>
      </c>
      <c r="W104" s="93">
        <v>0</v>
      </c>
      <c r="X104" s="93">
        <v>0</v>
      </c>
      <c r="Y104" s="93">
        <v>87</v>
      </c>
      <c r="Z104" s="94">
        <v>13</v>
      </c>
      <c r="AA104" s="94">
        <v>0</v>
      </c>
      <c r="AB104" s="129">
        <f t="shared" si="21"/>
        <v>13</v>
      </c>
      <c r="AC104" s="95">
        <v>0</v>
      </c>
      <c r="AD104" s="96">
        <v>0</v>
      </c>
      <c r="AE104" s="96">
        <v>2</v>
      </c>
      <c r="AF104" s="97">
        <v>0</v>
      </c>
      <c r="AG104" s="98"/>
    </row>
    <row r="105" spans="1:33">
      <c r="A105" s="107" t="s">
        <v>140</v>
      </c>
      <c r="B105" s="89">
        <v>122</v>
      </c>
      <c r="C105" s="89">
        <v>27</v>
      </c>
      <c r="D105" s="90">
        <v>190</v>
      </c>
      <c r="E105" s="90">
        <v>121</v>
      </c>
      <c r="F105" s="91">
        <v>5</v>
      </c>
      <c r="G105" s="91">
        <v>0</v>
      </c>
      <c r="H105" s="92">
        <f t="shared" si="22"/>
        <v>465</v>
      </c>
      <c r="I105" s="88">
        <v>4179</v>
      </c>
      <c r="J105" s="88">
        <v>485</v>
      </c>
      <c r="K105" s="88">
        <v>0</v>
      </c>
      <c r="L105" s="88">
        <v>112</v>
      </c>
      <c r="M105" s="88">
        <v>3103</v>
      </c>
      <c r="N105" s="88">
        <v>802</v>
      </c>
      <c r="O105" s="88">
        <v>0</v>
      </c>
      <c r="P105" s="88">
        <v>177</v>
      </c>
      <c r="Q105" s="88">
        <v>3</v>
      </c>
      <c r="R105" s="88">
        <v>5</v>
      </c>
      <c r="S105" s="92">
        <f t="shared" si="23"/>
        <v>8866</v>
      </c>
      <c r="T105" s="93">
        <v>0</v>
      </c>
      <c r="U105" s="93">
        <v>0</v>
      </c>
      <c r="V105" s="93">
        <v>0</v>
      </c>
      <c r="W105" s="93">
        <v>0</v>
      </c>
      <c r="X105" s="93">
        <v>0</v>
      </c>
      <c r="Y105" s="93">
        <v>232</v>
      </c>
      <c r="Z105" s="94">
        <v>102</v>
      </c>
      <c r="AA105" s="94">
        <v>1</v>
      </c>
      <c r="AB105" s="129">
        <f t="shared" si="21"/>
        <v>103</v>
      </c>
      <c r="AC105" s="95">
        <v>0</v>
      </c>
      <c r="AD105" s="96">
        <v>5</v>
      </c>
      <c r="AE105" s="96">
        <v>13</v>
      </c>
      <c r="AF105" s="97">
        <v>2925</v>
      </c>
      <c r="AG105" s="98">
        <v>16577</v>
      </c>
    </row>
    <row r="106" spans="1:33">
      <c r="A106" s="107" t="s">
        <v>141</v>
      </c>
      <c r="B106" s="89">
        <v>140</v>
      </c>
      <c r="C106" s="89">
        <v>44</v>
      </c>
      <c r="D106" s="90">
        <v>7</v>
      </c>
      <c r="E106" s="90">
        <v>2</v>
      </c>
      <c r="F106" s="91">
        <v>0</v>
      </c>
      <c r="G106" s="91">
        <v>0</v>
      </c>
      <c r="H106" s="92">
        <f t="shared" si="22"/>
        <v>193</v>
      </c>
      <c r="I106" s="88">
        <v>5119</v>
      </c>
      <c r="J106" s="88">
        <v>846</v>
      </c>
      <c r="K106" s="88">
        <v>0</v>
      </c>
      <c r="L106" s="88">
        <v>153</v>
      </c>
      <c r="M106" s="88">
        <v>204</v>
      </c>
      <c r="N106" s="88">
        <v>86</v>
      </c>
      <c r="O106" s="88">
        <v>0</v>
      </c>
      <c r="P106" s="88">
        <v>23</v>
      </c>
      <c r="Q106" s="88">
        <v>4</v>
      </c>
      <c r="R106" s="88">
        <v>58</v>
      </c>
      <c r="S106" s="92">
        <f t="shared" si="23"/>
        <v>6493</v>
      </c>
      <c r="T106" s="93">
        <v>0</v>
      </c>
      <c r="U106" s="93">
        <v>0</v>
      </c>
      <c r="V106" s="93">
        <v>0</v>
      </c>
      <c r="W106" s="93">
        <v>0</v>
      </c>
      <c r="X106" s="93">
        <v>0</v>
      </c>
      <c r="Y106" s="93">
        <v>64</v>
      </c>
      <c r="Z106" s="94">
        <v>246</v>
      </c>
      <c r="AA106" s="94">
        <v>129</v>
      </c>
      <c r="AB106" s="129">
        <f t="shared" si="21"/>
        <v>375</v>
      </c>
      <c r="AC106" s="95">
        <v>0</v>
      </c>
      <c r="AD106" s="96">
        <v>5</v>
      </c>
      <c r="AE106" s="96">
        <v>14</v>
      </c>
      <c r="AF106" s="97">
        <v>454</v>
      </c>
      <c r="AG106" s="98">
        <v>1531</v>
      </c>
    </row>
    <row r="107" spans="1:33">
      <c r="A107" s="107" t="s">
        <v>142</v>
      </c>
      <c r="B107" s="89">
        <v>101</v>
      </c>
      <c r="C107" s="89">
        <v>20</v>
      </c>
      <c r="D107" s="90">
        <v>105</v>
      </c>
      <c r="E107" s="90">
        <v>70</v>
      </c>
      <c r="F107" s="91">
        <v>0</v>
      </c>
      <c r="G107" s="91">
        <v>0</v>
      </c>
      <c r="H107" s="92">
        <f t="shared" si="22"/>
        <v>296</v>
      </c>
      <c r="I107" s="88">
        <v>1265</v>
      </c>
      <c r="J107" s="88">
        <v>85</v>
      </c>
      <c r="K107" s="88">
        <v>0</v>
      </c>
      <c r="L107" s="88">
        <v>47</v>
      </c>
      <c r="M107" s="88">
        <v>1147</v>
      </c>
      <c r="N107" s="88">
        <v>278</v>
      </c>
      <c r="O107" s="88">
        <v>0</v>
      </c>
      <c r="P107" s="88">
        <v>63</v>
      </c>
      <c r="Q107" s="88">
        <v>0</v>
      </c>
      <c r="R107" s="88">
        <v>6</v>
      </c>
      <c r="S107" s="92">
        <f t="shared" si="23"/>
        <v>2891</v>
      </c>
      <c r="T107" s="93">
        <v>0</v>
      </c>
      <c r="U107" s="93">
        <v>0</v>
      </c>
      <c r="V107" s="93">
        <v>0</v>
      </c>
      <c r="W107" s="93">
        <v>0</v>
      </c>
      <c r="X107" s="93">
        <v>0</v>
      </c>
      <c r="Y107" s="93">
        <v>47</v>
      </c>
      <c r="Z107" s="94">
        <v>319</v>
      </c>
      <c r="AA107" s="94">
        <v>27</v>
      </c>
      <c r="AB107" s="129">
        <f t="shared" si="21"/>
        <v>346</v>
      </c>
      <c r="AC107" s="95">
        <v>0</v>
      </c>
      <c r="AD107" s="96">
        <v>0</v>
      </c>
      <c r="AE107" s="96">
        <v>2</v>
      </c>
      <c r="AF107" s="97">
        <v>0</v>
      </c>
      <c r="AG107" s="98">
        <v>0</v>
      </c>
    </row>
    <row r="108" spans="1:33">
      <c r="A108" s="107" t="s">
        <v>143</v>
      </c>
      <c r="B108" s="89">
        <v>136</v>
      </c>
      <c r="C108" s="89">
        <v>36</v>
      </c>
      <c r="D108" s="90">
        <v>107</v>
      </c>
      <c r="E108" s="90">
        <v>109</v>
      </c>
      <c r="F108" s="91">
        <v>0</v>
      </c>
      <c r="G108" s="91">
        <v>0</v>
      </c>
      <c r="H108" s="92">
        <f t="shared" si="22"/>
        <v>388</v>
      </c>
      <c r="I108" s="88">
        <v>3864</v>
      </c>
      <c r="J108" s="88">
        <v>134</v>
      </c>
      <c r="K108" s="88">
        <v>0</v>
      </c>
      <c r="L108" s="88">
        <v>59</v>
      </c>
      <c r="M108" s="88">
        <v>1471</v>
      </c>
      <c r="N108" s="88">
        <v>350</v>
      </c>
      <c r="O108" s="88">
        <v>0</v>
      </c>
      <c r="P108" s="88">
        <v>52</v>
      </c>
      <c r="Q108" s="88">
        <v>25</v>
      </c>
      <c r="R108" s="88">
        <v>6</v>
      </c>
      <c r="S108" s="92">
        <f t="shared" si="23"/>
        <v>5961</v>
      </c>
      <c r="T108" s="93">
        <v>0</v>
      </c>
      <c r="U108" s="93">
        <v>0</v>
      </c>
      <c r="V108" s="93">
        <v>1</v>
      </c>
      <c r="W108" s="93">
        <v>0</v>
      </c>
      <c r="X108" s="93">
        <v>0</v>
      </c>
      <c r="Y108" s="93">
        <v>949</v>
      </c>
      <c r="Z108" s="94">
        <v>158</v>
      </c>
      <c r="AA108" s="94">
        <v>1</v>
      </c>
      <c r="AB108" s="129">
        <f t="shared" si="21"/>
        <v>159</v>
      </c>
      <c r="AC108" s="95">
        <v>0</v>
      </c>
      <c r="AD108" s="96">
        <v>0</v>
      </c>
      <c r="AE108" s="96">
        <v>2</v>
      </c>
      <c r="AF108" s="97">
        <v>5533</v>
      </c>
      <c r="AG108" s="98">
        <v>0</v>
      </c>
    </row>
    <row r="109" spans="1:33">
      <c r="A109" s="107" t="s">
        <v>144</v>
      </c>
      <c r="B109" s="89">
        <v>187</v>
      </c>
      <c r="C109" s="89">
        <v>45</v>
      </c>
      <c r="D109" s="90">
        <v>183</v>
      </c>
      <c r="E109" s="90">
        <v>93</v>
      </c>
      <c r="F109" s="91">
        <v>1</v>
      </c>
      <c r="G109" s="91">
        <v>1</v>
      </c>
      <c r="H109" s="92">
        <f t="shared" si="22"/>
        <v>510</v>
      </c>
      <c r="I109" s="88">
        <v>8844</v>
      </c>
      <c r="J109" s="88">
        <v>319</v>
      </c>
      <c r="K109" s="88">
        <v>1</v>
      </c>
      <c r="L109" s="88">
        <v>318</v>
      </c>
      <c r="M109" s="88">
        <v>4089</v>
      </c>
      <c r="N109" s="88">
        <v>1693</v>
      </c>
      <c r="O109" s="88">
        <v>5</v>
      </c>
      <c r="P109" s="88">
        <v>281</v>
      </c>
      <c r="Q109" s="88">
        <v>0</v>
      </c>
      <c r="R109" s="88">
        <v>0</v>
      </c>
      <c r="S109" s="92">
        <f t="shared" si="23"/>
        <v>15550</v>
      </c>
      <c r="T109" s="93">
        <v>0</v>
      </c>
      <c r="U109" s="93">
        <v>0</v>
      </c>
      <c r="V109" s="93">
        <v>2</v>
      </c>
      <c r="W109" s="93">
        <v>0</v>
      </c>
      <c r="X109" s="93">
        <v>0</v>
      </c>
      <c r="Y109" s="93">
        <v>2275</v>
      </c>
      <c r="Z109" s="94">
        <v>61</v>
      </c>
      <c r="AA109" s="94">
        <v>0</v>
      </c>
      <c r="AB109" s="129">
        <f t="shared" si="21"/>
        <v>61</v>
      </c>
      <c r="AC109" s="95">
        <v>0</v>
      </c>
      <c r="AD109" s="96">
        <v>0</v>
      </c>
      <c r="AE109" s="96">
        <v>13</v>
      </c>
      <c r="AF109" s="97">
        <v>9427</v>
      </c>
      <c r="AG109" s="98">
        <v>13252</v>
      </c>
    </row>
    <row r="110" spans="1:33">
      <c r="A110" s="107" t="s">
        <v>145</v>
      </c>
      <c r="B110" s="89">
        <v>101</v>
      </c>
      <c r="C110" s="89">
        <v>31</v>
      </c>
      <c r="D110" s="90">
        <v>211</v>
      </c>
      <c r="E110" s="90">
        <v>108</v>
      </c>
      <c r="F110" s="91">
        <v>0</v>
      </c>
      <c r="G110" s="91">
        <v>0</v>
      </c>
      <c r="H110" s="92">
        <f t="shared" si="22"/>
        <v>451</v>
      </c>
      <c r="I110" s="88">
        <v>3383</v>
      </c>
      <c r="J110" s="88">
        <v>234</v>
      </c>
      <c r="K110" s="88">
        <v>7</v>
      </c>
      <c r="L110" s="88">
        <v>88</v>
      </c>
      <c r="M110" s="88">
        <v>2406</v>
      </c>
      <c r="N110" s="88">
        <v>954</v>
      </c>
      <c r="O110" s="88">
        <v>31</v>
      </c>
      <c r="P110" s="88">
        <v>236</v>
      </c>
      <c r="Q110" s="88">
        <v>1</v>
      </c>
      <c r="R110" s="88">
        <v>13</v>
      </c>
      <c r="S110" s="92">
        <f t="shared" si="23"/>
        <v>7353</v>
      </c>
      <c r="T110" s="93">
        <v>0</v>
      </c>
      <c r="U110" s="93">
        <v>0</v>
      </c>
      <c r="V110" s="93">
        <v>0</v>
      </c>
      <c r="W110" s="93">
        <v>0</v>
      </c>
      <c r="X110" s="93">
        <v>0</v>
      </c>
      <c r="Y110" s="93">
        <v>18</v>
      </c>
      <c r="Z110" s="94">
        <v>248</v>
      </c>
      <c r="AA110" s="94">
        <v>0</v>
      </c>
      <c r="AB110" s="129">
        <f t="shared" si="21"/>
        <v>248</v>
      </c>
      <c r="AC110" s="95">
        <v>0</v>
      </c>
      <c r="AD110" s="96">
        <v>0</v>
      </c>
      <c r="AE110" s="96">
        <v>11</v>
      </c>
      <c r="AF110" s="97">
        <v>3877</v>
      </c>
      <c r="AG110" s="98">
        <v>10454</v>
      </c>
    </row>
    <row r="111" spans="1:33">
      <c r="A111" s="107" t="s">
        <v>146</v>
      </c>
      <c r="B111" s="89">
        <v>698</v>
      </c>
      <c r="C111" s="89">
        <v>250</v>
      </c>
      <c r="D111" s="90">
        <v>265</v>
      </c>
      <c r="E111" s="90">
        <v>205</v>
      </c>
      <c r="F111" s="91">
        <v>8</v>
      </c>
      <c r="G111" s="91">
        <v>8</v>
      </c>
      <c r="H111" s="92">
        <f t="shared" si="22"/>
        <v>1434</v>
      </c>
      <c r="I111" s="88">
        <v>10964</v>
      </c>
      <c r="J111" s="88">
        <v>1874</v>
      </c>
      <c r="K111" s="88">
        <v>0</v>
      </c>
      <c r="L111" s="88">
        <v>691</v>
      </c>
      <c r="M111" s="88">
        <v>4963</v>
      </c>
      <c r="N111" s="88">
        <v>2243</v>
      </c>
      <c r="O111" s="88">
        <v>0</v>
      </c>
      <c r="P111" s="88">
        <v>717</v>
      </c>
      <c r="Q111" s="88">
        <v>1462</v>
      </c>
      <c r="R111" s="88">
        <v>143</v>
      </c>
      <c r="S111" s="92">
        <f t="shared" si="23"/>
        <v>23057</v>
      </c>
      <c r="T111" s="93">
        <v>0</v>
      </c>
      <c r="U111" s="93">
        <v>0</v>
      </c>
      <c r="V111" s="93">
        <v>0</v>
      </c>
      <c r="W111" s="93">
        <v>0</v>
      </c>
      <c r="X111" s="93">
        <v>0</v>
      </c>
      <c r="Y111" s="93">
        <v>942</v>
      </c>
      <c r="Z111" s="94">
        <v>4113</v>
      </c>
      <c r="AA111" s="94">
        <v>506</v>
      </c>
      <c r="AB111" s="129">
        <f t="shared" si="21"/>
        <v>4619</v>
      </c>
      <c r="AC111" s="95">
        <v>0</v>
      </c>
      <c r="AD111" s="96">
        <v>102</v>
      </c>
      <c r="AE111" s="96">
        <v>108</v>
      </c>
      <c r="AF111" s="97">
        <v>7009</v>
      </c>
      <c r="AG111" s="98">
        <v>28336</v>
      </c>
    </row>
    <row r="112" spans="1:33">
      <c r="A112" s="107" t="s">
        <v>147</v>
      </c>
      <c r="B112" s="89">
        <v>308</v>
      </c>
      <c r="C112" s="89">
        <v>94</v>
      </c>
      <c r="D112" s="90">
        <v>75</v>
      </c>
      <c r="E112" s="90">
        <v>96</v>
      </c>
      <c r="F112" s="91">
        <v>0</v>
      </c>
      <c r="G112" s="91">
        <v>3</v>
      </c>
      <c r="H112" s="92">
        <f t="shared" si="22"/>
        <v>576</v>
      </c>
      <c r="I112" s="88">
        <v>6683</v>
      </c>
      <c r="J112" s="88">
        <v>2999</v>
      </c>
      <c r="K112" s="88">
        <v>0</v>
      </c>
      <c r="L112" s="88">
        <v>439</v>
      </c>
      <c r="M112" s="88">
        <v>2151</v>
      </c>
      <c r="N112" s="88">
        <v>699</v>
      </c>
      <c r="O112" s="88">
        <v>0</v>
      </c>
      <c r="P112" s="88">
        <v>267</v>
      </c>
      <c r="Q112" s="88">
        <v>470</v>
      </c>
      <c r="R112" s="88">
        <v>23</v>
      </c>
      <c r="S112" s="92">
        <f t="shared" si="23"/>
        <v>13731</v>
      </c>
      <c r="T112" s="93">
        <v>0</v>
      </c>
      <c r="U112" s="93">
        <v>0</v>
      </c>
      <c r="V112" s="93">
        <v>0</v>
      </c>
      <c r="W112" s="93">
        <v>0</v>
      </c>
      <c r="X112" s="93">
        <v>0</v>
      </c>
      <c r="Y112" s="93">
        <v>665</v>
      </c>
      <c r="Z112" s="94">
        <v>1527</v>
      </c>
      <c r="AA112" s="94">
        <v>248</v>
      </c>
      <c r="AB112" s="129">
        <f t="shared" si="21"/>
        <v>1775</v>
      </c>
      <c r="AC112" s="95">
        <v>45</v>
      </c>
      <c r="AD112" s="96">
        <v>96</v>
      </c>
      <c r="AE112" s="96">
        <v>39</v>
      </c>
      <c r="AF112" s="97">
        <v>9184</v>
      </c>
      <c r="AG112" s="98">
        <v>25048</v>
      </c>
    </row>
    <row r="113" spans="1:33">
      <c r="A113" s="107" t="s">
        <v>148</v>
      </c>
      <c r="B113" s="89">
        <v>50</v>
      </c>
      <c r="C113" s="89">
        <v>23</v>
      </c>
      <c r="D113" s="90">
        <v>32</v>
      </c>
      <c r="E113" s="90">
        <v>24</v>
      </c>
      <c r="F113" s="91">
        <v>0</v>
      </c>
      <c r="G113" s="91">
        <v>2</v>
      </c>
      <c r="H113" s="92">
        <f t="shared" si="22"/>
        <v>131</v>
      </c>
      <c r="I113" s="88">
        <v>1033</v>
      </c>
      <c r="J113" s="88">
        <v>165</v>
      </c>
      <c r="K113" s="88">
        <v>1</v>
      </c>
      <c r="L113" s="88">
        <v>86</v>
      </c>
      <c r="M113" s="88">
        <v>317</v>
      </c>
      <c r="N113" s="88">
        <v>227</v>
      </c>
      <c r="O113" s="88">
        <v>0</v>
      </c>
      <c r="P113" s="88">
        <v>50</v>
      </c>
      <c r="Q113" s="88">
        <v>0</v>
      </c>
      <c r="R113" s="88">
        <v>65</v>
      </c>
      <c r="S113" s="92">
        <f t="shared" si="23"/>
        <v>1944</v>
      </c>
      <c r="T113" s="93">
        <v>0</v>
      </c>
      <c r="U113" s="93">
        <v>0</v>
      </c>
      <c r="V113" s="93">
        <v>0</v>
      </c>
      <c r="W113" s="93">
        <v>0</v>
      </c>
      <c r="X113" s="93">
        <v>0</v>
      </c>
      <c r="Y113" s="93">
        <v>7</v>
      </c>
      <c r="Z113" s="94">
        <v>198</v>
      </c>
      <c r="AA113" s="94">
        <v>1</v>
      </c>
      <c r="AB113" s="129">
        <f t="shared" si="21"/>
        <v>199</v>
      </c>
      <c r="AC113" s="95">
        <v>0</v>
      </c>
      <c r="AD113" s="96">
        <v>0</v>
      </c>
      <c r="AE113" s="96">
        <v>0</v>
      </c>
      <c r="AF113" s="97">
        <v>0</v>
      </c>
      <c r="AG113" s="98"/>
    </row>
    <row r="114" spans="1:33">
      <c r="A114" s="107" t="s">
        <v>149</v>
      </c>
      <c r="B114" s="89">
        <v>889</v>
      </c>
      <c r="C114" s="89">
        <v>377</v>
      </c>
      <c r="D114" s="90">
        <v>125</v>
      </c>
      <c r="E114" s="90">
        <v>107</v>
      </c>
      <c r="F114" s="91">
        <v>2</v>
      </c>
      <c r="G114" s="91">
        <v>0</v>
      </c>
      <c r="H114" s="92">
        <f t="shared" si="22"/>
        <v>1500</v>
      </c>
      <c r="I114" s="88">
        <v>17016</v>
      </c>
      <c r="J114" s="88">
        <v>7701</v>
      </c>
      <c r="K114" s="88">
        <v>0</v>
      </c>
      <c r="L114" s="88">
        <v>1136</v>
      </c>
      <c r="M114" s="88">
        <v>1817</v>
      </c>
      <c r="N114" s="88">
        <v>868</v>
      </c>
      <c r="O114" s="88">
        <v>0</v>
      </c>
      <c r="P114" s="88">
        <v>188</v>
      </c>
      <c r="Q114" s="88">
        <v>0</v>
      </c>
      <c r="R114" s="88">
        <v>472</v>
      </c>
      <c r="S114" s="92">
        <f t="shared" si="23"/>
        <v>29198</v>
      </c>
      <c r="T114" s="93">
        <v>3</v>
      </c>
      <c r="U114" s="93">
        <v>0</v>
      </c>
      <c r="V114" s="93">
        <v>20</v>
      </c>
      <c r="W114" s="93">
        <v>0</v>
      </c>
      <c r="X114" s="93">
        <v>0</v>
      </c>
      <c r="Y114" s="93">
        <v>412</v>
      </c>
      <c r="Z114" s="94">
        <v>1902</v>
      </c>
      <c r="AA114" s="94">
        <v>253</v>
      </c>
      <c r="AB114" s="129">
        <f t="shared" si="21"/>
        <v>2155</v>
      </c>
      <c r="AC114" s="95">
        <v>21</v>
      </c>
      <c r="AD114" s="96">
        <v>71</v>
      </c>
      <c r="AE114" s="96">
        <v>51</v>
      </c>
      <c r="AF114" s="97">
        <v>14274</v>
      </c>
      <c r="AG114" s="98">
        <v>23900</v>
      </c>
    </row>
    <row r="115" spans="1:33">
      <c r="A115" s="107" t="s">
        <v>150</v>
      </c>
      <c r="B115" s="89">
        <v>31</v>
      </c>
      <c r="C115" s="89">
        <v>9</v>
      </c>
      <c r="D115" s="90">
        <v>107</v>
      </c>
      <c r="E115" s="90">
        <v>67</v>
      </c>
      <c r="F115" s="91">
        <v>1</v>
      </c>
      <c r="G115" s="91">
        <v>0</v>
      </c>
      <c r="H115" s="92">
        <f t="shared" si="22"/>
        <v>215</v>
      </c>
      <c r="I115" s="88">
        <v>1461</v>
      </c>
      <c r="J115" s="88">
        <v>14</v>
      </c>
      <c r="K115" s="88">
        <v>0</v>
      </c>
      <c r="L115" s="88">
        <v>69</v>
      </c>
      <c r="M115" s="88">
        <v>5852</v>
      </c>
      <c r="N115" s="88">
        <v>1611</v>
      </c>
      <c r="O115" s="88">
        <v>16</v>
      </c>
      <c r="P115" s="88">
        <v>496</v>
      </c>
      <c r="Q115" s="88">
        <v>0</v>
      </c>
      <c r="R115" s="88">
        <v>0</v>
      </c>
      <c r="S115" s="92">
        <f t="shared" si="23"/>
        <v>9519</v>
      </c>
      <c r="T115" s="93">
        <v>0</v>
      </c>
      <c r="U115" s="93">
        <v>0</v>
      </c>
      <c r="V115" s="93">
        <v>0</v>
      </c>
      <c r="W115" s="93">
        <v>0</v>
      </c>
      <c r="X115" s="93">
        <v>0</v>
      </c>
      <c r="Y115" s="93">
        <v>287</v>
      </c>
      <c r="Z115" s="94">
        <v>0</v>
      </c>
      <c r="AA115" s="94">
        <v>0</v>
      </c>
      <c r="AB115" s="129">
        <f t="shared" si="21"/>
        <v>0</v>
      </c>
      <c r="AC115" s="95">
        <v>0</v>
      </c>
      <c r="AD115" s="96">
        <v>0</v>
      </c>
      <c r="AE115" s="96">
        <v>0</v>
      </c>
      <c r="AF115" s="97">
        <v>0</v>
      </c>
      <c r="AG115" s="98"/>
    </row>
    <row r="116" spans="1:33">
      <c r="A116" s="107" t="s">
        <v>151</v>
      </c>
      <c r="B116" s="89">
        <v>68</v>
      </c>
      <c r="C116" s="89">
        <v>24</v>
      </c>
      <c r="D116" s="90">
        <v>61</v>
      </c>
      <c r="E116" s="90">
        <v>42</v>
      </c>
      <c r="F116" s="91">
        <v>2</v>
      </c>
      <c r="G116" s="91">
        <v>0</v>
      </c>
      <c r="H116" s="92">
        <f t="shared" si="22"/>
        <v>197</v>
      </c>
      <c r="I116" s="88">
        <v>3636</v>
      </c>
      <c r="J116" s="88">
        <v>84</v>
      </c>
      <c r="K116" s="88">
        <v>0</v>
      </c>
      <c r="L116" s="88">
        <v>18</v>
      </c>
      <c r="M116" s="88">
        <v>773</v>
      </c>
      <c r="N116" s="88">
        <v>202</v>
      </c>
      <c r="O116" s="88">
        <v>0</v>
      </c>
      <c r="P116" s="88">
        <v>38</v>
      </c>
      <c r="Q116" s="88">
        <v>8</v>
      </c>
      <c r="R116" s="88">
        <v>2</v>
      </c>
      <c r="S116" s="92">
        <f t="shared" si="23"/>
        <v>4761</v>
      </c>
      <c r="T116" s="93">
        <v>3</v>
      </c>
      <c r="U116" s="93">
        <v>0</v>
      </c>
      <c r="V116" s="93">
        <v>0</v>
      </c>
      <c r="W116" s="93">
        <v>0</v>
      </c>
      <c r="X116" s="93">
        <v>0</v>
      </c>
      <c r="Y116" s="93">
        <v>113</v>
      </c>
      <c r="Z116" s="94">
        <v>0</v>
      </c>
      <c r="AA116" s="94">
        <v>0</v>
      </c>
      <c r="AB116" s="129">
        <f t="shared" si="21"/>
        <v>0</v>
      </c>
      <c r="AC116" s="95">
        <v>0</v>
      </c>
      <c r="AD116" s="96">
        <v>0</v>
      </c>
      <c r="AE116" s="96">
        <v>0</v>
      </c>
      <c r="AF116" s="97">
        <v>94</v>
      </c>
      <c r="AG116" s="98"/>
    </row>
    <row r="117" spans="1:33">
      <c r="A117" s="106" t="s">
        <v>297</v>
      </c>
      <c r="B117" s="89"/>
      <c r="C117" s="89"/>
      <c r="D117" s="90"/>
      <c r="E117" s="90"/>
      <c r="F117" s="91"/>
      <c r="G117" s="91"/>
      <c r="H117" s="92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92"/>
      <c r="T117" s="93"/>
      <c r="U117" s="93"/>
      <c r="V117" s="93"/>
      <c r="W117" s="93"/>
      <c r="X117" s="93"/>
      <c r="Y117" s="93"/>
      <c r="Z117" s="94"/>
      <c r="AA117" s="94"/>
      <c r="AB117" s="129"/>
      <c r="AC117" s="95"/>
      <c r="AD117" s="96"/>
      <c r="AE117" s="96"/>
      <c r="AF117" s="97"/>
      <c r="AG117" s="98"/>
    </row>
    <row r="118" spans="1:33">
      <c r="A118" s="105" t="s">
        <v>152</v>
      </c>
      <c r="B118" s="89">
        <v>496</v>
      </c>
      <c r="C118" s="89">
        <v>147</v>
      </c>
      <c r="D118" s="90">
        <v>278</v>
      </c>
      <c r="E118" s="90">
        <v>126</v>
      </c>
      <c r="F118" s="91">
        <v>0</v>
      </c>
      <c r="G118" s="91">
        <v>0</v>
      </c>
      <c r="H118" s="92">
        <f t="shared" ref="H118:H126" si="24">SUM(B118:G118)</f>
        <v>1047</v>
      </c>
      <c r="I118" s="88">
        <v>9406</v>
      </c>
      <c r="J118" s="88">
        <v>1521</v>
      </c>
      <c r="K118" s="88">
        <v>29</v>
      </c>
      <c r="L118" s="88">
        <v>731</v>
      </c>
      <c r="M118" s="88">
        <v>4597</v>
      </c>
      <c r="N118" s="88">
        <v>2289</v>
      </c>
      <c r="O118" s="88">
        <v>45</v>
      </c>
      <c r="P118" s="88">
        <v>411</v>
      </c>
      <c r="Q118" s="88">
        <v>0</v>
      </c>
      <c r="R118" s="88">
        <v>219</v>
      </c>
      <c r="S118" s="92">
        <f t="shared" ref="S118:S126" si="25">SUM(I118:R118)</f>
        <v>19248</v>
      </c>
      <c r="T118" s="93">
        <v>0</v>
      </c>
      <c r="U118" s="93">
        <v>0</v>
      </c>
      <c r="V118" s="93">
        <v>0</v>
      </c>
      <c r="W118" s="93">
        <v>0</v>
      </c>
      <c r="X118" s="93">
        <v>0</v>
      </c>
      <c r="Y118" s="93">
        <v>2713</v>
      </c>
      <c r="Z118" s="94">
        <v>333</v>
      </c>
      <c r="AA118" s="94">
        <v>0</v>
      </c>
      <c r="AB118" s="129">
        <f t="shared" si="21"/>
        <v>333</v>
      </c>
      <c r="AC118" s="95">
        <v>0</v>
      </c>
      <c r="AD118" s="96">
        <v>7</v>
      </c>
      <c r="AE118" s="96">
        <v>3</v>
      </c>
      <c r="AF118" s="97">
        <v>11227</v>
      </c>
      <c r="AG118" s="98">
        <v>26991</v>
      </c>
    </row>
    <row r="119" spans="1:33">
      <c r="A119" s="105" t="s">
        <v>153</v>
      </c>
      <c r="B119" s="89">
        <v>71</v>
      </c>
      <c r="C119" s="89">
        <v>12</v>
      </c>
      <c r="D119" s="90">
        <v>72</v>
      </c>
      <c r="E119" s="90">
        <v>62</v>
      </c>
      <c r="F119" s="91">
        <v>0</v>
      </c>
      <c r="G119" s="91">
        <v>0</v>
      </c>
      <c r="H119" s="92">
        <f t="shared" si="24"/>
        <v>217</v>
      </c>
      <c r="I119" s="88">
        <v>1547</v>
      </c>
      <c r="J119" s="88">
        <v>155</v>
      </c>
      <c r="K119" s="88">
        <v>0</v>
      </c>
      <c r="L119" s="88">
        <v>46</v>
      </c>
      <c r="M119" s="88">
        <v>1211</v>
      </c>
      <c r="N119" s="88">
        <v>815</v>
      </c>
      <c r="O119" s="88">
        <v>0</v>
      </c>
      <c r="P119" s="88">
        <v>215</v>
      </c>
      <c r="Q119" s="88">
        <v>0</v>
      </c>
      <c r="R119" s="88">
        <v>36</v>
      </c>
      <c r="S119" s="92">
        <f t="shared" si="25"/>
        <v>4025</v>
      </c>
      <c r="T119" s="93">
        <v>0</v>
      </c>
      <c r="U119" s="93">
        <v>0</v>
      </c>
      <c r="V119" s="93">
        <v>3</v>
      </c>
      <c r="W119" s="93">
        <v>0</v>
      </c>
      <c r="X119" s="93">
        <v>0</v>
      </c>
      <c r="Y119" s="93">
        <v>322</v>
      </c>
      <c r="Z119" s="94">
        <v>7</v>
      </c>
      <c r="AA119" s="94">
        <v>0</v>
      </c>
      <c r="AB119" s="129">
        <f t="shared" si="21"/>
        <v>7</v>
      </c>
      <c r="AC119" s="95">
        <v>0</v>
      </c>
      <c r="AD119" s="96">
        <v>2</v>
      </c>
      <c r="AE119" s="96">
        <v>2</v>
      </c>
      <c r="AF119" s="97">
        <v>3757</v>
      </c>
      <c r="AG119" s="98">
        <v>16748</v>
      </c>
    </row>
    <row r="120" spans="1:33">
      <c r="A120" s="105" t="s">
        <v>154</v>
      </c>
      <c r="B120" s="89">
        <v>282</v>
      </c>
      <c r="C120" s="89">
        <v>101</v>
      </c>
      <c r="D120" s="90">
        <v>28</v>
      </c>
      <c r="E120" s="90">
        <v>14</v>
      </c>
      <c r="F120" s="91">
        <v>0</v>
      </c>
      <c r="G120" s="91">
        <v>3</v>
      </c>
      <c r="H120" s="92">
        <f t="shared" si="24"/>
        <v>428</v>
      </c>
      <c r="I120" s="88">
        <v>6903</v>
      </c>
      <c r="J120" s="88">
        <v>957</v>
      </c>
      <c r="K120" s="88">
        <v>0</v>
      </c>
      <c r="L120" s="88">
        <v>331</v>
      </c>
      <c r="M120" s="88">
        <v>2405</v>
      </c>
      <c r="N120" s="88">
        <v>1414</v>
      </c>
      <c r="O120" s="88">
        <v>0</v>
      </c>
      <c r="P120" s="88">
        <v>140</v>
      </c>
      <c r="Q120" s="88">
        <v>5</v>
      </c>
      <c r="R120" s="88">
        <v>22</v>
      </c>
      <c r="S120" s="92">
        <f t="shared" si="25"/>
        <v>12177</v>
      </c>
      <c r="T120" s="93">
        <v>0</v>
      </c>
      <c r="U120" s="93">
        <v>0</v>
      </c>
      <c r="V120" s="93">
        <v>0</v>
      </c>
      <c r="W120" s="93">
        <v>0</v>
      </c>
      <c r="X120" s="93">
        <v>0</v>
      </c>
      <c r="Y120" s="93">
        <v>282</v>
      </c>
      <c r="Z120" s="94">
        <v>403</v>
      </c>
      <c r="AA120" s="94">
        <v>50</v>
      </c>
      <c r="AB120" s="129">
        <f t="shared" si="21"/>
        <v>453</v>
      </c>
      <c r="AC120" s="95">
        <v>0</v>
      </c>
      <c r="AD120" s="96">
        <v>5</v>
      </c>
      <c r="AE120" s="96">
        <v>5</v>
      </c>
      <c r="AF120" s="97">
        <v>5453</v>
      </c>
      <c r="AG120" s="98">
        <v>17313</v>
      </c>
    </row>
    <row r="121" spans="1:33">
      <c r="A121" s="105" t="s">
        <v>155</v>
      </c>
      <c r="B121" s="89">
        <v>600</v>
      </c>
      <c r="C121" s="89">
        <v>342</v>
      </c>
      <c r="D121" s="90">
        <v>22</v>
      </c>
      <c r="E121" s="90">
        <v>3</v>
      </c>
      <c r="F121" s="91">
        <v>285</v>
      </c>
      <c r="G121" s="91">
        <v>165</v>
      </c>
      <c r="H121" s="92">
        <f t="shared" si="24"/>
        <v>1417</v>
      </c>
      <c r="I121" s="88">
        <v>1131</v>
      </c>
      <c r="J121" s="88">
        <v>54</v>
      </c>
      <c r="K121" s="88">
        <v>0</v>
      </c>
      <c r="L121" s="88">
        <v>89</v>
      </c>
      <c r="M121" s="88">
        <v>596</v>
      </c>
      <c r="N121" s="88">
        <v>272</v>
      </c>
      <c r="O121" s="88">
        <v>50</v>
      </c>
      <c r="P121" s="88">
        <v>53</v>
      </c>
      <c r="Q121" s="88">
        <v>0</v>
      </c>
      <c r="R121" s="88">
        <v>0</v>
      </c>
      <c r="S121" s="92">
        <f t="shared" si="25"/>
        <v>2245</v>
      </c>
      <c r="T121" s="93">
        <v>0</v>
      </c>
      <c r="U121" s="93">
        <v>0</v>
      </c>
      <c r="V121" s="93">
        <v>0</v>
      </c>
      <c r="W121" s="93">
        <v>0</v>
      </c>
      <c r="X121" s="93">
        <v>0</v>
      </c>
      <c r="Y121" s="93">
        <v>5842</v>
      </c>
      <c r="Z121" s="94">
        <v>0</v>
      </c>
      <c r="AA121" s="94">
        <v>0</v>
      </c>
      <c r="AB121" s="129">
        <f t="shared" si="21"/>
        <v>0</v>
      </c>
      <c r="AC121" s="95">
        <v>0</v>
      </c>
      <c r="AD121" s="96">
        <v>2</v>
      </c>
      <c r="AE121" s="96">
        <v>1</v>
      </c>
      <c r="AF121" s="97">
        <v>66714</v>
      </c>
      <c r="AG121" s="98">
        <v>44932</v>
      </c>
    </row>
    <row r="122" spans="1:33">
      <c r="A122" s="105" t="s">
        <v>156</v>
      </c>
      <c r="B122" s="89">
        <v>1340</v>
      </c>
      <c r="C122" s="89">
        <v>533</v>
      </c>
      <c r="D122" s="90">
        <v>220</v>
      </c>
      <c r="E122" s="90">
        <v>183</v>
      </c>
      <c r="F122" s="91">
        <v>46</v>
      </c>
      <c r="G122" s="91">
        <v>83</v>
      </c>
      <c r="H122" s="92">
        <f t="shared" si="24"/>
        <v>2405</v>
      </c>
      <c r="I122" s="88">
        <v>15280</v>
      </c>
      <c r="J122" s="88">
        <v>11683</v>
      </c>
      <c r="K122" s="88">
        <v>0</v>
      </c>
      <c r="L122" s="88">
        <v>1461</v>
      </c>
      <c r="M122" s="88">
        <v>3078</v>
      </c>
      <c r="N122" s="88">
        <v>3399</v>
      </c>
      <c r="O122" s="88">
        <v>22</v>
      </c>
      <c r="P122" s="88">
        <v>955</v>
      </c>
      <c r="Q122" s="88">
        <v>4</v>
      </c>
      <c r="R122" s="88">
        <v>69</v>
      </c>
      <c r="S122" s="92">
        <f t="shared" si="25"/>
        <v>35951</v>
      </c>
      <c r="T122" s="93">
        <v>1</v>
      </c>
      <c r="U122" s="93">
        <v>0</v>
      </c>
      <c r="V122" s="93">
        <v>17</v>
      </c>
      <c r="W122" s="93">
        <v>0</v>
      </c>
      <c r="X122" s="93">
        <v>0</v>
      </c>
      <c r="Y122" s="93">
        <v>339</v>
      </c>
      <c r="Z122" s="94">
        <v>5124</v>
      </c>
      <c r="AA122" s="94">
        <v>437</v>
      </c>
      <c r="AB122" s="129">
        <f t="shared" si="21"/>
        <v>5561</v>
      </c>
      <c r="AC122" s="95">
        <v>0</v>
      </c>
      <c r="AD122" s="96">
        <v>18</v>
      </c>
      <c r="AE122" s="96">
        <v>23</v>
      </c>
      <c r="AF122" s="97">
        <v>19341</v>
      </c>
      <c r="AG122" s="98">
        <v>40459</v>
      </c>
    </row>
    <row r="123" spans="1:33">
      <c r="A123" s="105" t="s">
        <v>157</v>
      </c>
      <c r="B123" s="89">
        <v>156</v>
      </c>
      <c r="C123" s="89">
        <v>46</v>
      </c>
      <c r="D123" s="90">
        <v>17</v>
      </c>
      <c r="E123" s="90">
        <v>5</v>
      </c>
      <c r="F123" s="91">
        <v>5</v>
      </c>
      <c r="G123" s="91">
        <v>3</v>
      </c>
      <c r="H123" s="92">
        <f t="shared" si="24"/>
        <v>232</v>
      </c>
      <c r="I123" s="88">
        <v>2414</v>
      </c>
      <c r="J123" s="88">
        <v>110</v>
      </c>
      <c r="K123" s="88">
        <v>0</v>
      </c>
      <c r="L123" s="88">
        <v>36</v>
      </c>
      <c r="M123" s="88">
        <v>369</v>
      </c>
      <c r="N123" s="88">
        <v>175</v>
      </c>
      <c r="O123" s="88">
        <v>0</v>
      </c>
      <c r="P123" s="88">
        <v>98</v>
      </c>
      <c r="Q123" s="88">
        <v>0</v>
      </c>
      <c r="R123" s="88">
        <v>21</v>
      </c>
      <c r="S123" s="92">
        <f t="shared" si="25"/>
        <v>3223</v>
      </c>
      <c r="T123" s="93">
        <v>0</v>
      </c>
      <c r="U123" s="93">
        <v>0</v>
      </c>
      <c r="V123" s="93">
        <v>0</v>
      </c>
      <c r="W123" s="93">
        <v>0</v>
      </c>
      <c r="X123" s="93">
        <v>0</v>
      </c>
      <c r="Y123" s="93">
        <v>213</v>
      </c>
      <c r="Z123" s="94">
        <v>0</v>
      </c>
      <c r="AA123" s="94">
        <v>0</v>
      </c>
      <c r="AB123" s="129">
        <f t="shared" si="21"/>
        <v>0</v>
      </c>
      <c r="AC123" s="95">
        <v>0</v>
      </c>
      <c r="AD123" s="96">
        <v>0</v>
      </c>
      <c r="AE123" s="96">
        <v>0</v>
      </c>
      <c r="AF123" s="97">
        <v>4702</v>
      </c>
      <c r="AG123" s="98">
        <v>18732</v>
      </c>
    </row>
    <row r="124" spans="1:33">
      <c r="A124" s="105" t="s">
        <v>137</v>
      </c>
      <c r="B124" s="89">
        <v>793</v>
      </c>
      <c r="C124" s="89">
        <v>281</v>
      </c>
      <c r="D124" s="90">
        <v>482</v>
      </c>
      <c r="E124" s="90">
        <v>352</v>
      </c>
      <c r="F124" s="91">
        <v>73</v>
      </c>
      <c r="G124" s="91">
        <v>77</v>
      </c>
      <c r="H124" s="92">
        <f t="shared" si="24"/>
        <v>2058</v>
      </c>
      <c r="I124" s="88">
        <v>10522</v>
      </c>
      <c r="J124" s="88">
        <v>3856</v>
      </c>
      <c r="K124" s="88">
        <v>38</v>
      </c>
      <c r="L124" s="88">
        <v>1180</v>
      </c>
      <c r="M124" s="88">
        <v>2155</v>
      </c>
      <c r="N124" s="88">
        <v>1692</v>
      </c>
      <c r="O124" s="88">
        <v>23</v>
      </c>
      <c r="P124" s="88">
        <v>456</v>
      </c>
      <c r="Q124" s="88">
        <v>24</v>
      </c>
      <c r="R124" s="88">
        <v>429</v>
      </c>
      <c r="S124" s="92">
        <f t="shared" si="25"/>
        <v>20375</v>
      </c>
      <c r="T124" s="93">
        <v>14</v>
      </c>
      <c r="U124" s="93">
        <v>0</v>
      </c>
      <c r="V124" s="93">
        <v>69</v>
      </c>
      <c r="W124" s="93">
        <v>0</v>
      </c>
      <c r="X124" s="93">
        <v>0</v>
      </c>
      <c r="Y124" s="93">
        <v>4501</v>
      </c>
      <c r="Z124" s="94">
        <v>2350</v>
      </c>
      <c r="AA124" s="94">
        <v>350</v>
      </c>
      <c r="AB124" s="129">
        <f t="shared" si="21"/>
        <v>2700</v>
      </c>
      <c r="AC124" s="95">
        <v>0</v>
      </c>
      <c r="AD124" s="96">
        <v>66</v>
      </c>
      <c r="AE124" s="96">
        <v>15</v>
      </c>
      <c r="AF124" s="97">
        <v>47885</v>
      </c>
      <c r="AG124" s="98">
        <v>35743</v>
      </c>
    </row>
    <row r="125" spans="1:33">
      <c r="A125" s="105" t="s">
        <v>158</v>
      </c>
      <c r="B125" s="89">
        <v>354</v>
      </c>
      <c r="C125" s="89">
        <v>134</v>
      </c>
      <c r="D125" s="90">
        <v>30</v>
      </c>
      <c r="E125" s="90">
        <v>17</v>
      </c>
      <c r="F125" s="91">
        <v>0</v>
      </c>
      <c r="G125" s="91">
        <v>0</v>
      </c>
      <c r="H125" s="92">
        <f t="shared" si="24"/>
        <v>535</v>
      </c>
      <c r="I125" s="88">
        <v>8281</v>
      </c>
      <c r="J125" s="88">
        <v>2160</v>
      </c>
      <c r="K125" s="88">
        <v>0</v>
      </c>
      <c r="L125" s="88">
        <v>425</v>
      </c>
      <c r="M125" s="88">
        <v>670</v>
      </c>
      <c r="N125" s="88">
        <v>275</v>
      </c>
      <c r="O125" s="88">
        <v>0</v>
      </c>
      <c r="P125" s="88">
        <v>111</v>
      </c>
      <c r="Q125" s="88">
        <v>736</v>
      </c>
      <c r="R125" s="88">
        <v>53</v>
      </c>
      <c r="S125" s="92">
        <f t="shared" si="25"/>
        <v>12711</v>
      </c>
      <c r="T125" s="93">
        <v>0</v>
      </c>
      <c r="U125" s="93">
        <v>0</v>
      </c>
      <c r="V125" s="93">
        <v>0</v>
      </c>
      <c r="W125" s="93">
        <v>0</v>
      </c>
      <c r="X125" s="93">
        <v>0</v>
      </c>
      <c r="Y125" s="93">
        <v>1295</v>
      </c>
      <c r="Z125" s="94">
        <v>3285</v>
      </c>
      <c r="AA125" s="94">
        <v>175</v>
      </c>
      <c r="AB125" s="129">
        <f t="shared" si="21"/>
        <v>3460</v>
      </c>
      <c r="AC125" s="95">
        <v>0</v>
      </c>
      <c r="AD125" s="96">
        <v>7</v>
      </c>
      <c r="AE125" s="96">
        <v>2</v>
      </c>
      <c r="AF125" s="97">
        <v>10657</v>
      </c>
      <c r="AG125" s="98">
        <v>11340</v>
      </c>
    </row>
    <row r="126" spans="1:33">
      <c r="A126" s="105" t="s">
        <v>159</v>
      </c>
      <c r="B126" s="89">
        <v>1051</v>
      </c>
      <c r="C126" s="89">
        <v>435</v>
      </c>
      <c r="D126" s="90">
        <v>383</v>
      </c>
      <c r="E126" s="90">
        <v>264</v>
      </c>
      <c r="F126" s="91">
        <v>9</v>
      </c>
      <c r="G126" s="91">
        <v>12</v>
      </c>
      <c r="H126" s="92">
        <f t="shared" si="24"/>
        <v>2154</v>
      </c>
      <c r="I126" s="88">
        <v>19609</v>
      </c>
      <c r="J126" s="88">
        <v>3542</v>
      </c>
      <c r="K126" s="88">
        <v>6</v>
      </c>
      <c r="L126" s="88">
        <v>1477</v>
      </c>
      <c r="M126" s="88">
        <v>3358</v>
      </c>
      <c r="N126" s="88">
        <v>1908</v>
      </c>
      <c r="O126" s="88">
        <v>28</v>
      </c>
      <c r="P126" s="88">
        <v>438</v>
      </c>
      <c r="Q126" s="88">
        <v>7</v>
      </c>
      <c r="R126" s="88">
        <v>68</v>
      </c>
      <c r="S126" s="92">
        <f t="shared" si="25"/>
        <v>30441</v>
      </c>
      <c r="T126" s="93">
        <v>0</v>
      </c>
      <c r="U126" s="93">
        <v>0</v>
      </c>
      <c r="V126" s="93">
        <v>24</v>
      </c>
      <c r="W126" s="93">
        <v>0</v>
      </c>
      <c r="X126" s="93">
        <v>0</v>
      </c>
      <c r="Y126" s="93">
        <v>4991</v>
      </c>
      <c r="Z126" s="94">
        <v>2979</v>
      </c>
      <c r="AA126" s="94">
        <v>94</v>
      </c>
      <c r="AB126" s="129">
        <f t="shared" si="21"/>
        <v>3073</v>
      </c>
      <c r="AC126" s="95">
        <v>70</v>
      </c>
      <c r="AD126" s="96">
        <v>1</v>
      </c>
      <c r="AE126" s="96">
        <v>1</v>
      </c>
      <c r="AF126" s="97">
        <v>16898</v>
      </c>
      <c r="AG126" s="98">
        <v>56055</v>
      </c>
    </row>
    <row r="127" spans="1:33">
      <c r="A127" s="106" t="s">
        <v>298</v>
      </c>
      <c r="B127" s="89"/>
      <c r="C127" s="89"/>
      <c r="D127" s="90"/>
      <c r="E127" s="90"/>
      <c r="F127" s="91"/>
      <c r="G127" s="91"/>
      <c r="H127" s="92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92"/>
      <c r="T127" s="93"/>
      <c r="U127" s="93"/>
      <c r="V127" s="93"/>
      <c r="W127" s="93"/>
      <c r="X127" s="93"/>
      <c r="Y127" s="93"/>
      <c r="Z127" s="94"/>
      <c r="AA127" s="94"/>
      <c r="AB127" s="129"/>
      <c r="AC127" s="95"/>
      <c r="AD127" s="96"/>
      <c r="AE127" s="96"/>
      <c r="AF127" s="97"/>
      <c r="AG127" s="98"/>
    </row>
    <row r="128" spans="1:33">
      <c r="A128" s="105" t="s">
        <v>160</v>
      </c>
      <c r="B128" s="89">
        <v>194</v>
      </c>
      <c r="C128" s="89">
        <v>44</v>
      </c>
      <c r="D128" s="90">
        <v>229</v>
      </c>
      <c r="E128" s="90">
        <v>124</v>
      </c>
      <c r="F128" s="91">
        <v>0</v>
      </c>
      <c r="G128" s="91">
        <v>0</v>
      </c>
      <c r="H128" s="92">
        <f t="shared" ref="H128:H136" si="26">SUM(B128:G128)</f>
        <v>591</v>
      </c>
      <c r="I128" s="88">
        <v>3241</v>
      </c>
      <c r="J128" s="88">
        <v>639</v>
      </c>
      <c r="K128" s="88">
        <v>0</v>
      </c>
      <c r="L128" s="88">
        <v>173</v>
      </c>
      <c r="M128" s="88">
        <v>1848</v>
      </c>
      <c r="N128" s="88">
        <v>525</v>
      </c>
      <c r="O128" s="88">
        <v>20</v>
      </c>
      <c r="P128" s="88">
        <v>61</v>
      </c>
      <c r="Q128" s="88">
        <v>0</v>
      </c>
      <c r="R128" s="88">
        <v>25</v>
      </c>
      <c r="S128" s="92">
        <f t="shared" ref="S128:S136" si="27">SUM(I128:R128)</f>
        <v>6532</v>
      </c>
      <c r="T128" s="93">
        <v>0</v>
      </c>
      <c r="U128" s="93">
        <v>0</v>
      </c>
      <c r="V128" s="93">
        <v>0</v>
      </c>
      <c r="W128" s="93">
        <v>0</v>
      </c>
      <c r="X128" s="93">
        <v>0</v>
      </c>
      <c r="Y128" s="93">
        <v>2025</v>
      </c>
      <c r="Z128" s="94">
        <v>0</v>
      </c>
      <c r="AA128" s="94">
        <v>0</v>
      </c>
      <c r="AB128" s="129">
        <f t="shared" si="21"/>
        <v>0</v>
      </c>
      <c r="AC128" s="95">
        <v>0</v>
      </c>
      <c r="AD128" s="96">
        <v>1</v>
      </c>
      <c r="AE128" s="96">
        <v>2</v>
      </c>
      <c r="AF128" s="97">
        <v>12194</v>
      </c>
      <c r="AG128" s="98">
        <v>78193</v>
      </c>
    </row>
    <row r="129" spans="1:33">
      <c r="A129" s="105" t="s">
        <v>161</v>
      </c>
      <c r="B129" s="89">
        <v>171</v>
      </c>
      <c r="C129" s="89">
        <v>47</v>
      </c>
      <c r="D129" s="90">
        <v>142</v>
      </c>
      <c r="E129" s="90">
        <v>101</v>
      </c>
      <c r="F129" s="91">
        <v>0</v>
      </c>
      <c r="G129" s="91">
        <v>0</v>
      </c>
      <c r="H129" s="92">
        <f t="shared" si="26"/>
        <v>461</v>
      </c>
      <c r="I129" s="88">
        <v>1584</v>
      </c>
      <c r="J129" s="88">
        <v>446</v>
      </c>
      <c r="K129" s="88">
        <v>0</v>
      </c>
      <c r="L129" s="88">
        <v>216</v>
      </c>
      <c r="M129" s="88">
        <v>462</v>
      </c>
      <c r="N129" s="88">
        <v>765</v>
      </c>
      <c r="O129" s="88">
        <v>0</v>
      </c>
      <c r="P129" s="88">
        <v>49</v>
      </c>
      <c r="Q129" s="88">
        <v>0</v>
      </c>
      <c r="R129" s="88">
        <v>126</v>
      </c>
      <c r="S129" s="92">
        <f t="shared" si="27"/>
        <v>3648</v>
      </c>
      <c r="T129" s="93">
        <v>0</v>
      </c>
      <c r="U129" s="93">
        <v>0</v>
      </c>
      <c r="V129" s="93">
        <v>0</v>
      </c>
      <c r="W129" s="93">
        <v>0</v>
      </c>
      <c r="X129" s="93">
        <v>0</v>
      </c>
      <c r="Y129" s="93">
        <v>3104</v>
      </c>
      <c r="Z129" s="94">
        <v>6</v>
      </c>
      <c r="AA129" s="94">
        <v>4</v>
      </c>
      <c r="AB129" s="129">
        <f t="shared" si="21"/>
        <v>10</v>
      </c>
      <c r="AC129" s="95">
        <v>0</v>
      </c>
      <c r="AD129" s="96">
        <v>0</v>
      </c>
      <c r="AE129" s="96">
        <v>2</v>
      </c>
      <c r="AF129" s="97">
        <v>3922</v>
      </c>
      <c r="AG129" s="98">
        <v>7928</v>
      </c>
    </row>
    <row r="130" spans="1:33">
      <c r="A130" s="105" t="s">
        <v>162</v>
      </c>
      <c r="B130" s="89">
        <v>301</v>
      </c>
      <c r="C130" s="89">
        <v>95</v>
      </c>
      <c r="D130" s="90">
        <v>57</v>
      </c>
      <c r="E130" s="90">
        <v>30</v>
      </c>
      <c r="F130" s="91">
        <v>0</v>
      </c>
      <c r="G130" s="91">
        <v>2</v>
      </c>
      <c r="H130" s="92">
        <f t="shared" si="26"/>
        <v>485</v>
      </c>
      <c r="I130" s="88">
        <v>8745</v>
      </c>
      <c r="J130" s="88">
        <v>6475</v>
      </c>
      <c r="K130" s="88">
        <v>0</v>
      </c>
      <c r="L130" s="88">
        <v>691</v>
      </c>
      <c r="M130" s="88">
        <v>2591</v>
      </c>
      <c r="N130" s="88">
        <v>1443</v>
      </c>
      <c r="O130" s="88">
        <v>0</v>
      </c>
      <c r="P130" s="88">
        <v>335</v>
      </c>
      <c r="Q130" s="88">
        <v>1</v>
      </c>
      <c r="R130" s="88">
        <v>726</v>
      </c>
      <c r="S130" s="92">
        <f t="shared" si="27"/>
        <v>21007</v>
      </c>
      <c r="T130" s="93">
        <v>0</v>
      </c>
      <c r="U130" s="93">
        <v>0</v>
      </c>
      <c r="V130" s="93">
        <v>0</v>
      </c>
      <c r="W130" s="93">
        <v>0</v>
      </c>
      <c r="X130" s="93">
        <v>0</v>
      </c>
      <c r="Y130" s="93">
        <v>710</v>
      </c>
      <c r="Z130" s="94">
        <v>1010</v>
      </c>
      <c r="AA130" s="94">
        <v>222</v>
      </c>
      <c r="AB130" s="129">
        <f t="shared" si="21"/>
        <v>1232</v>
      </c>
      <c r="AC130" s="95">
        <v>0</v>
      </c>
      <c r="AD130" s="96">
        <v>6</v>
      </c>
      <c r="AE130" s="96">
        <v>6</v>
      </c>
      <c r="AF130" s="97">
        <v>4744</v>
      </c>
      <c r="AG130" s="98">
        <v>20053</v>
      </c>
    </row>
    <row r="131" spans="1:33">
      <c r="A131" s="105" t="s">
        <v>163</v>
      </c>
      <c r="B131" s="89">
        <v>184</v>
      </c>
      <c r="C131" s="89">
        <v>38</v>
      </c>
      <c r="D131" s="90">
        <v>196</v>
      </c>
      <c r="E131" s="90">
        <v>97</v>
      </c>
      <c r="F131" s="91">
        <v>0</v>
      </c>
      <c r="G131" s="91">
        <v>0</v>
      </c>
      <c r="H131" s="92">
        <f t="shared" si="26"/>
        <v>515</v>
      </c>
      <c r="I131" s="88">
        <v>5996</v>
      </c>
      <c r="J131" s="88">
        <v>793</v>
      </c>
      <c r="K131" s="88">
        <v>0</v>
      </c>
      <c r="L131" s="88">
        <v>379</v>
      </c>
      <c r="M131" s="88">
        <v>2661</v>
      </c>
      <c r="N131" s="88">
        <v>960</v>
      </c>
      <c r="O131" s="88">
        <v>0</v>
      </c>
      <c r="P131" s="88">
        <v>80</v>
      </c>
      <c r="Q131" s="88">
        <v>0</v>
      </c>
      <c r="R131" s="88">
        <v>90</v>
      </c>
      <c r="S131" s="92">
        <f t="shared" si="27"/>
        <v>10959</v>
      </c>
      <c r="T131" s="93">
        <v>0</v>
      </c>
      <c r="U131" s="93">
        <v>0</v>
      </c>
      <c r="V131" s="93">
        <v>0</v>
      </c>
      <c r="W131" s="93">
        <v>0</v>
      </c>
      <c r="X131" s="93">
        <v>0</v>
      </c>
      <c r="Y131" s="93">
        <v>1162</v>
      </c>
      <c r="Z131" s="94">
        <v>52</v>
      </c>
      <c r="AA131" s="94">
        <v>18</v>
      </c>
      <c r="AB131" s="129">
        <f t="shared" si="21"/>
        <v>70</v>
      </c>
      <c r="AC131" s="95">
        <v>0</v>
      </c>
      <c r="AD131" s="96">
        <v>0</v>
      </c>
      <c r="AE131" s="96">
        <v>1</v>
      </c>
      <c r="AF131" s="97">
        <v>7085</v>
      </c>
      <c r="AG131" s="98">
        <v>23108</v>
      </c>
    </row>
    <row r="132" spans="1:33">
      <c r="A132" s="105" t="s">
        <v>164</v>
      </c>
      <c r="B132" s="89">
        <v>785</v>
      </c>
      <c r="C132" s="89">
        <v>232</v>
      </c>
      <c r="D132" s="90">
        <v>300</v>
      </c>
      <c r="E132" s="90">
        <v>221</v>
      </c>
      <c r="F132" s="91">
        <v>0</v>
      </c>
      <c r="G132" s="91">
        <v>0</v>
      </c>
      <c r="H132" s="92">
        <f t="shared" si="26"/>
        <v>1538</v>
      </c>
      <c r="I132" s="88">
        <v>23308</v>
      </c>
      <c r="J132" s="88">
        <v>9372</v>
      </c>
      <c r="K132" s="88">
        <v>0</v>
      </c>
      <c r="L132" s="88">
        <v>2478</v>
      </c>
      <c r="M132" s="88">
        <v>7494</v>
      </c>
      <c r="N132" s="88">
        <v>4783</v>
      </c>
      <c r="O132" s="88">
        <v>4</v>
      </c>
      <c r="P132" s="88">
        <v>1705</v>
      </c>
      <c r="Q132" s="88">
        <v>0</v>
      </c>
      <c r="R132" s="88">
        <v>774</v>
      </c>
      <c r="S132" s="92">
        <f t="shared" si="27"/>
        <v>49918</v>
      </c>
      <c r="T132" s="93">
        <v>3</v>
      </c>
      <c r="U132" s="93">
        <v>0</v>
      </c>
      <c r="V132" s="93">
        <v>8</v>
      </c>
      <c r="W132" s="93">
        <v>2</v>
      </c>
      <c r="X132" s="93">
        <v>0</v>
      </c>
      <c r="Y132" s="93">
        <v>3947</v>
      </c>
      <c r="Z132" s="94">
        <v>1666</v>
      </c>
      <c r="AA132" s="94">
        <v>374</v>
      </c>
      <c r="AB132" s="129">
        <f t="shared" si="21"/>
        <v>2040</v>
      </c>
      <c r="AC132" s="95">
        <v>0</v>
      </c>
      <c r="AD132" s="96">
        <v>51</v>
      </c>
      <c r="AE132" s="96">
        <v>138</v>
      </c>
      <c r="AF132" s="97">
        <v>12118</v>
      </c>
      <c r="AG132" s="98">
        <v>71322</v>
      </c>
    </row>
    <row r="133" spans="1:33">
      <c r="A133" s="105" t="s">
        <v>165</v>
      </c>
      <c r="B133" s="89">
        <v>618</v>
      </c>
      <c r="C133" s="89">
        <v>148</v>
      </c>
      <c r="D133" s="90">
        <v>187</v>
      </c>
      <c r="E133" s="90">
        <v>144</v>
      </c>
      <c r="F133" s="91">
        <v>0</v>
      </c>
      <c r="G133" s="91">
        <v>3</v>
      </c>
      <c r="H133" s="92">
        <f t="shared" si="26"/>
        <v>1100</v>
      </c>
      <c r="I133" s="88">
        <v>18504</v>
      </c>
      <c r="J133" s="88">
        <v>4626</v>
      </c>
      <c r="K133" s="88">
        <v>0</v>
      </c>
      <c r="L133" s="88">
        <v>1071</v>
      </c>
      <c r="M133" s="88">
        <v>5702</v>
      </c>
      <c r="N133" s="88">
        <v>1881</v>
      </c>
      <c r="O133" s="88">
        <v>1</v>
      </c>
      <c r="P133" s="88">
        <v>343</v>
      </c>
      <c r="Q133" s="88">
        <v>0</v>
      </c>
      <c r="R133" s="88">
        <v>350</v>
      </c>
      <c r="S133" s="92">
        <f t="shared" si="27"/>
        <v>32478</v>
      </c>
      <c r="T133" s="93">
        <v>0</v>
      </c>
      <c r="U133" s="93">
        <v>0</v>
      </c>
      <c r="V133" s="93">
        <v>10</v>
      </c>
      <c r="W133" s="93">
        <v>0</v>
      </c>
      <c r="X133" s="93">
        <v>0</v>
      </c>
      <c r="Y133" s="93">
        <v>1198</v>
      </c>
      <c r="Z133" s="94">
        <v>911</v>
      </c>
      <c r="AA133" s="94">
        <v>9</v>
      </c>
      <c r="AB133" s="129">
        <f t="shared" si="21"/>
        <v>920</v>
      </c>
      <c r="AC133" s="95">
        <v>0</v>
      </c>
      <c r="AD133" s="96">
        <v>11</v>
      </c>
      <c r="AE133" s="96">
        <v>19</v>
      </c>
      <c r="AF133" s="97">
        <v>7875</v>
      </c>
      <c r="AG133" s="98">
        <v>38799</v>
      </c>
    </row>
    <row r="134" spans="1:33">
      <c r="A134" s="105" t="s">
        <v>166</v>
      </c>
      <c r="B134" s="89">
        <v>204</v>
      </c>
      <c r="C134" s="89">
        <v>40</v>
      </c>
      <c r="D134" s="90">
        <v>56</v>
      </c>
      <c r="E134" s="90">
        <v>30</v>
      </c>
      <c r="F134" s="91">
        <v>0</v>
      </c>
      <c r="G134" s="91">
        <v>0</v>
      </c>
      <c r="H134" s="92">
        <f t="shared" si="26"/>
        <v>330</v>
      </c>
      <c r="I134" s="88">
        <v>4949</v>
      </c>
      <c r="J134" s="88">
        <v>1282</v>
      </c>
      <c r="K134" s="88">
        <v>0</v>
      </c>
      <c r="L134" s="88">
        <v>234</v>
      </c>
      <c r="M134" s="88">
        <v>1666</v>
      </c>
      <c r="N134" s="88">
        <v>569</v>
      </c>
      <c r="O134" s="88">
        <v>1</v>
      </c>
      <c r="P134" s="88">
        <v>215</v>
      </c>
      <c r="Q134" s="88">
        <v>0</v>
      </c>
      <c r="R134" s="88">
        <v>60</v>
      </c>
      <c r="S134" s="92">
        <f t="shared" si="27"/>
        <v>8976</v>
      </c>
      <c r="T134" s="93">
        <v>0</v>
      </c>
      <c r="U134" s="93">
        <v>0</v>
      </c>
      <c r="V134" s="93">
        <v>4</v>
      </c>
      <c r="W134" s="93">
        <v>130</v>
      </c>
      <c r="X134" s="93">
        <v>0</v>
      </c>
      <c r="Y134" s="93">
        <v>415</v>
      </c>
      <c r="Z134" s="94">
        <v>241</v>
      </c>
      <c r="AA134" s="94">
        <v>94</v>
      </c>
      <c r="AB134" s="129">
        <f t="shared" si="21"/>
        <v>335</v>
      </c>
      <c r="AC134" s="95">
        <v>264</v>
      </c>
      <c r="AD134" s="96">
        <v>0</v>
      </c>
      <c r="AE134" s="96">
        <v>0</v>
      </c>
      <c r="AF134" s="97">
        <v>1439</v>
      </c>
      <c r="AG134" s="98">
        <v>13508</v>
      </c>
    </row>
    <row r="135" spans="1:33">
      <c r="A135" s="105" t="s">
        <v>167</v>
      </c>
      <c r="B135" s="89">
        <v>240</v>
      </c>
      <c r="C135" s="89">
        <v>51</v>
      </c>
      <c r="D135" s="90">
        <v>208</v>
      </c>
      <c r="E135" s="90">
        <v>99</v>
      </c>
      <c r="F135" s="91">
        <v>4</v>
      </c>
      <c r="G135" s="91">
        <v>0</v>
      </c>
      <c r="H135" s="92">
        <f t="shared" si="26"/>
        <v>602</v>
      </c>
      <c r="I135" s="88">
        <v>7746</v>
      </c>
      <c r="J135" s="88">
        <v>878</v>
      </c>
      <c r="K135" s="88">
        <v>0</v>
      </c>
      <c r="L135" s="88">
        <v>324</v>
      </c>
      <c r="M135" s="88">
        <v>2828</v>
      </c>
      <c r="N135" s="88">
        <v>613</v>
      </c>
      <c r="O135" s="88">
        <v>0</v>
      </c>
      <c r="P135" s="88">
        <v>161</v>
      </c>
      <c r="Q135" s="88">
        <v>0</v>
      </c>
      <c r="R135" s="88">
        <v>217</v>
      </c>
      <c r="S135" s="92">
        <f t="shared" si="27"/>
        <v>12767</v>
      </c>
      <c r="T135" s="93">
        <v>3</v>
      </c>
      <c r="U135" s="93">
        <v>0</v>
      </c>
      <c r="V135" s="93">
        <v>0</v>
      </c>
      <c r="W135" s="93">
        <v>0</v>
      </c>
      <c r="X135" s="93">
        <v>0</v>
      </c>
      <c r="Y135" s="93">
        <v>1604</v>
      </c>
      <c r="Z135" s="94">
        <v>508</v>
      </c>
      <c r="AA135" s="94">
        <v>28</v>
      </c>
      <c r="AB135" s="129">
        <f t="shared" si="21"/>
        <v>536</v>
      </c>
      <c r="AC135" s="95">
        <v>0</v>
      </c>
      <c r="AD135" s="96">
        <v>27</v>
      </c>
      <c r="AE135" s="96">
        <v>2</v>
      </c>
      <c r="AF135" s="97">
        <v>5175</v>
      </c>
      <c r="AG135" s="98">
        <v>10266</v>
      </c>
    </row>
    <row r="136" spans="1:33">
      <c r="A136" s="105" t="s">
        <v>168</v>
      </c>
      <c r="B136" s="89">
        <v>560</v>
      </c>
      <c r="C136" s="89">
        <v>228</v>
      </c>
      <c r="D136" s="90">
        <v>268</v>
      </c>
      <c r="E136" s="90">
        <v>161</v>
      </c>
      <c r="F136" s="91">
        <v>6</v>
      </c>
      <c r="G136" s="91">
        <v>7</v>
      </c>
      <c r="H136" s="92">
        <f t="shared" si="26"/>
        <v>1230</v>
      </c>
      <c r="I136" s="88">
        <v>7714</v>
      </c>
      <c r="J136" s="88">
        <v>1183</v>
      </c>
      <c r="K136" s="88">
        <v>48</v>
      </c>
      <c r="L136" s="88">
        <v>810</v>
      </c>
      <c r="M136" s="88">
        <v>2427</v>
      </c>
      <c r="N136" s="88">
        <v>1597</v>
      </c>
      <c r="O136" s="88">
        <v>36</v>
      </c>
      <c r="P136" s="88">
        <v>377</v>
      </c>
      <c r="Q136" s="88">
        <v>0</v>
      </c>
      <c r="R136" s="88">
        <v>313</v>
      </c>
      <c r="S136" s="92">
        <f t="shared" si="27"/>
        <v>14505</v>
      </c>
      <c r="T136" s="93">
        <v>8</v>
      </c>
      <c r="U136" s="93">
        <v>0</v>
      </c>
      <c r="V136" s="93">
        <v>4</v>
      </c>
      <c r="W136" s="93">
        <v>0</v>
      </c>
      <c r="X136" s="93">
        <v>0</v>
      </c>
      <c r="Y136" s="93">
        <v>5119</v>
      </c>
      <c r="Z136" s="94">
        <v>8</v>
      </c>
      <c r="AA136" s="94">
        <v>1</v>
      </c>
      <c r="AB136" s="129">
        <f t="shared" si="21"/>
        <v>9</v>
      </c>
      <c r="AC136" s="95">
        <v>0</v>
      </c>
      <c r="AD136" s="96">
        <v>20</v>
      </c>
      <c r="AE136" s="96">
        <v>15</v>
      </c>
      <c r="AF136" s="97">
        <v>17209</v>
      </c>
      <c r="AG136" s="98">
        <v>50269</v>
      </c>
    </row>
    <row r="137" spans="1:33">
      <c r="A137" s="106" t="s">
        <v>299</v>
      </c>
      <c r="B137" s="89"/>
      <c r="C137" s="89"/>
      <c r="D137" s="90"/>
      <c r="E137" s="90"/>
      <c r="F137" s="91"/>
      <c r="G137" s="91"/>
      <c r="H137" s="92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92"/>
      <c r="T137" s="93"/>
      <c r="U137" s="93"/>
      <c r="V137" s="93"/>
      <c r="W137" s="93"/>
      <c r="X137" s="93"/>
      <c r="Y137" s="93"/>
      <c r="Z137" s="94"/>
      <c r="AA137" s="94"/>
      <c r="AB137" s="129"/>
      <c r="AC137" s="95"/>
      <c r="AD137" s="96"/>
      <c r="AE137" s="96"/>
      <c r="AF137" s="97"/>
      <c r="AG137" s="98"/>
    </row>
    <row r="138" spans="1:33">
      <c r="A138" s="107" t="s">
        <v>170</v>
      </c>
      <c r="B138" s="89">
        <v>0</v>
      </c>
      <c r="C138" s="89">
        <v>0</v>
      </c>
      <c r="D138" s="90">
        <v>54</v>
      </c>
      <c r="E138" s="90">
        <v>54</v>
      </c>
      <c r="F138" s="91">
        <v>0</v>
      </c>
      <c r="G138" s="91">
        <v>0</v>
      </c>
      <c r="H138" s="92">
        <f t="shared" ref="H138:H156" si="28">SUM(B138:G138)</f>
        <v>108</v>
      </c>
      <c r="I138" s="88">
        <v>0</v>
      </c>
      <c r="J138" s="88">
        <v>0</v>
      </c>
      <c r="K138" s="88">
        <v>0</v>
      </c>
      <c r="L138" s="88">
        <v>0</v>
      </c>
      <c r="M138" s="88">
        <v>0</v>
      </c>
      <c r="N138" s="88">
        <v>0</v>
      </c>
      <c r="O138" s="88">
        <v>0</v>
      </c>
      <c r="P138" s="88">
        <v>0</v>
      </c>
      <c r="Q138" s="88">
        <v>0</v>
      </c>
      <c r="R138" s="88">
        <v>0</v>
      </c>
      <c r="S138" s="92">
        <f t="shared" ref="S138:S156" si="29">SUM(I138:R138)</f>
        <v>0</v>
      </c>
      <c r="T138" s="93">
        <v>0</v>
      </c>
      <c r="U138" s="93">
        <v>0</v>
      </c>
      <c r="V138" s="93">
        <v>0</v>
      </c>
      <c r="W138" s="93">
        <v>0</v>
      </c>
      <c r="X138" s="93">
        <v>0</v>
      </c>
      <c r="Y138" s="93">
        <v>0</v>
      </c>
      <c r="Z138" s="94">
        <v>0</v>
      </c>
      <c r="AA138" s="94">
        <v>0</v>
      </c>
      <c r="AB138" s="129">
        <f t="shared" si="21"/>
        <v>0</v>
      </c>
      <c r="AC138" s="95">
        <v>0</v>
      </c>
      <c r="AD138" s="96">
        <v>0</v>
      </c>
      <c r="AE138" s="96">
        <v>0</v>
      </c>
      <c r="AF138" s="97">
        <v>0</v>
      </c>
      <c r="AG138" s="98">
        <v>80</v>
      </c>
    </row>
    <row r="139" spans="1:33">
      <c r="A139" s="107" t="s">
        <v>171</v>
      </c>
      <c r="B139" s="89">
        <v>12</v>
      </c>
      <c r="C139" s="89">
        <v>4</v>
      </c>
      <c r="D139" s="90">
        <v>65</v>
      </c>
      <c r="E139" s="90">
        <v>65</v>
      </c>
      <c r="F139" s="91">
        <v>0</v>
      </c>
      <c r="G139" s="91">
        <v>0</v>
      </c>
      <c r="H139" s="92">
        <f t="shared" si="28"/>
        <v>146</v>
      </c>
      <c r="I139" s="88">
        <v>237</v>
      </c>
      <c r="J139" s="88">
        <v>10</v>
      </c>
      <c r="K139" s="88">
        <v>0</v>
      </c>
      <c r="L139" s="88">
        <v>12</v>
      </c>
      <c r="M139" s="88">
        <v>1713</v>
      </c>
      <c r="N139" s="88">
        <v>789</v>
      </c>
      <c r="O139" s="88">
        <v>18</v>
      </c>
      <c r="P139" s="88">
        <v>115</v>
      </c>
      <c r="Q139" s="88">
        <v>0</v>
      </c>
      <c r="R139" s="88">
        <v>0</v>
      </c>
      <c r="S139" s="92">
        <f t="shared" si="29"/>
        <v>2894</v>
      </c>
      <c r="T139" s="93">
        <v>0</v>
      </c>
      <c r="U139" s="93">
        <v>0</v>
      </c>
      <c r="V139" s="93">
        <v>0</v>
      </c>
      <c r="W139" s="93">
        <v>0</v>
      </c>
      <c r="X139" s="93">
        <v>0</v>
      </c>
      <c r="Y139" s="93">
        <v>11</v>
      </c>
      <c r="Z139" s="94">
        <v>5</v>
      </c>
      <c r="AA139" s="94">
        <v>2</v>
      </c>
      <c r="AB139" s="129">
        <f t="shared" si="21"/>
        <v>7</v>
      </c>
      <c r="AC139" s="95">
        <v>0</v>
      </c>
      <c r="AD139" s="96">
        <v>1</v>
      </c>
      <c r="AE139" s="96">
        <v>1</v>
      </c>
      <c r="AF139" s="97">
        <v>0</v>
      </c>
      <c r="AG139" s="98">
        <v>8152</v>
      </c>
    </row>
    <row r="140" spans="1:33">
      <c r="A140" s="107" t="s">
        <v>172</v>
      </c>
      <c r="B140" s="89">
        <v>148</v>
      </c>
      <c r="C140" s="89">
        <v>82</v>
      </c>
      <c r="D140" s="90">
        <v>360</v>
      </c>
      <c r="E140" s="90">
        <v>208</v>
      </c>
      <c r="F140" s="91">
        <v>23</v>
      </c>
      <c r="G140" s="91">
        <v>14</v>
      </c>
      <c r="H140" s="92">
        <f t="shared" si="28"/>
        <v>835</v>
      </c>
      <c r="I140" s="88">
        <v>5198</v>
      </c>
      <c r="J140" s="88">
        <v>271</v>
      </c>
      <c r="K140" s="88">
        <v>0</v>
      </c>
      <c r="L140" s="88">
        <v>79</v>
      </c>
      <c r="M140" s="88">
        <v>2732</v>
      </c>
      <c r="N140" s="88">
        <v>1018</v>
      </c>
      <c r="O140" s="88">
        <v>169</v>
      </c>
      <c r="P140" s="88">
        <v>644</v>
      </c>
      <c r="Q140" s="88">
        <v>1133</v>
      </c>
      <c r="R140" s="88">
        <v>20</v>
      </c>
      <c r="S140" s="92">
        <f t="shared" si="29"/>
        <v>11264</v>
      </c>
      <c r="T140" s="93">
        <v>0</v>
      </c>
      <c r="U140" s="93">
        <v>0</v>
      </c>
      <c r="V140" s="93">
        <v>0</v>
      </c>
      <c r="W140" s="93">
        <v>0</v>
      </c>
      <c r="X140" s="93">
        <v>0</v>
      </c>
      <c r="Y140" s="93">
        <v>1209</v>
      </c>
      <c r="Z140" s="94">
        <v>0</v>
      </c>
      <c r="AA140" s="94">
        <v>0</v>
      </c>
      <c r="AB140" s="129">
        <f t="shared" si="21"/>
        <v>0</v>
      </c>
      <c r="AC140" s="95">
        <v>0</v>
      </c>
      <c r="AD140" s="96">
        <v>0</v>
      </c>
      <c r="AE140" s="96">
        <v>0</v>
      </c>
      <c r="AF140" s="97">
        <v>3827</v>
      </c>
      <c r="AG140" s="98">
        <v>1856</v>
      </c>
    </row>
    <row r="141" spans="1:33">
      <c r="A141" s="107" t="s">
        <v>173</v>
      </c>
      <c r="B141" s="89">
        <v>2245</v>
      </c>
      <c r="C141" s="89">
        <v>1298</v>
      </c>
      <c r="D141" s="90">
        <v>2888</v>
      </c>
      <c r="E141" s="90">
        <v>2072</v>
      </c>
      <c r="F141" s="91">
        <v>1</v>
      </c>
      <c r="G141" s="91">
        <v>3</v>
      </c>
      <c r="H141" s="92">
        <f t="shared" si="28"/>
        <v>8507</v>
      </c>
      <c r="I141" s="88">
        <v>13197</v>
      </c>
      <c r="J141" s="88">
        <v>2613</v>
      </c>
      <c r="K141" s="88">
        <v>0</v>
      </c>
      <c r="L141" s="88">
        <v>1263</v>
      </c>
      <c r="M141" s="88">
        <v>3446</v>
      </c>
      <c r="N141" s="88">
        <v>2459</v>
      </c>
      <c r="O141" s="88">
        <v>0</v>
      </c>
      <c r="P141" s="88">
        <v>491</v>
      </c>
      <c r="Q141" s="88">
        <v>0</v>
      </c>
      <c r="R141" s="88">
        <v>354</v>
      </c>
      <c r="S141" s="92">
        <f t="shared" si="29"/>
        <v>23823</v>
      </c>
      <c r="T141" s="93">
        <v>8</v>
      </c>
      <c r="U141" s="93">
        <v>1</v>
      </c>
      <c r="V141" s="93">
        <v>169</v>
      </c>
      <c r="W141" s="93">
        <v>0</v>
      </c>
      <c r="X141" s="93">
        <v>0</v>
      </c>
      <c r="Y141" s="93">
        <v>3165</v>
      </c>
      <c r="Z141" s="94">
        <v>161</v>
      </c>
      <c r="AA141" s="94">
        <v>7</v>
      </c>
      <c r="AB141" s="129">
        <f t="shared" si="21"/>
        <v>168</v>
      </c>
      <c r="AC141" s="95">
        <v>60</v>
      </c>
      <c r="AD141" s="96">
        <v>6</v>
      </c>
      <c r="AE141" s="96">
        <v>55</v>
      </c>
      <c r="AF141" s="97">
        <v>59325</v>
      </c>
      <c r="AG141" s="98">
        <v>70779</v>
      </c>
    </row>
    <row r="142" spans="1:33">
      <c r="A142" s="107" t="s">
        <v>174</v>
      </c>
      <c r="B142" s="89">
        <v>101</v>
      </c>
      <c r="C142" s="89">
        <v>36</v>
      </c>
      <c r="D142" s="90">
        <v>157</v>
      </c>
      <c r="E142" s="90">
        <v>129</v>
      </c>
      <c r="F142" s="91">
        <v>0</v>
      </c>
      <c r="G142" s="91">
        <v>0</v>
      </c>
      <c r="H142" s="92">
        <f t="shared" si="28"/>
        <v>423</v>
      </c>
      <c r="I142" s="88">
        <v>2664</v>
      </c>
      <c r="J142" s="88">
        <v>309</v>
      </c>
      <c r="K142" s="88">
        <v>3</v>
      </c>
      <c r="L142" s="88">
        <v>279</v>
      </c>
      <c r="M142" s="88">
        <v>1885</v>
      </c>
      <c r="N142" s="88">
        <v>583</v>
      </c>
      <c r="O142" s="88">
        <v>11</v>
      </c>
      <c r="P142" s="88">
        <v>138</v>
      </c>
      <c r="Q142" s="88">
        <v>11</v>
      </c>
      <c r="R142" s="88">
        <v>193</v>
      </c>
      <c r="S142" s="92">
        <f t="shared" si="29"/>
        <v>6076</v>
      </c>
      <c r="T142" s="93">
        <v>0</v>
      </c>
      <c r="U142" s="93">
        <v>0</v>
      </c>
      <c r="V142" s="93">
        <v>0</v>
      </c>
      <c r="W142" s="93">
        <v>0</v>
      </c>
      <c r="X142" s="93">
        <v>0</v>
      </c>
      <c r="Y142" s="93">
        <v>944</v>
      </c>
      <c r="Z142" s="94">
        <v>12</v>
      </c>
      <c r="AA142" s="94">
        <v>4</v>
      </c>
      <c r="AB142" s="129">
        <f t="shared" si="21"/>
        <v>16</v>
      </c>
      <c r="AC142" s="95">
        <v>0</v>
      </c>
      <c r="AD142" s="96">
        <v>10</v>
      </c>
      <c r="AE142" s="96">
        <v>15</v>
      </c>
      <c r="AF142" s="97">
        <v>34054</v>
      </c>
      <c r="AG142" s="98">
        <v>213610</v>
      </c>
    </row>
    <row r="143" spans="1:33">
      <c r="A143" s="107" t="s">
        <v>175</v>
      </c>
      <c r="B143" s="89">
        <v>17</v>
      </c>
      <c r="C143" s="89">
        <v>3</v>
      </c>
      <c r="D143" s="90">
        <v>105</v>
      </c>
      <c r="E143" s="90">
        <v>85</v>
      </c>
      <c r="F143" s="91">
        <v>0</v>
      </c>
      <c r="G143" s="91">
        <v>0</v>
      </c>
      <c r="H143" s="92">
        <f t="shared" si="28"/>
        <v>210</v>
      </c>
      <c r="I143" s="88">
        <v>450</v>
      </c>
      <c r="J143" s="88">
        <v>8</v>
      </c>
      <c r="K143" s="88">
        <v>0</v>
      </c>
      <c r="L143" s="88">
        <v>43</v>
      </c>
      <c r="M143" s="88">
        <v>1319</v>
      </c>
      <c r="N143" s="88">
        <v>241</v>
      </c>
      <c r="O143" s="88">
        <v>4</v>
      </c>
      <c r="P143" s="88">
        <v>55</v>
      </c>
      <c r="Q143" s="88">
        <v>8</v>
      </c>
      <c r="R143" s="88">
        <v>0</v>
      </c>
      <c r="S143" s="92">
        <f t="shared" si="29"/>
        <v>2128</v>
      </c>
      <c r="T143" s="93">
        <v>0</v>
      </c>
      <c r="U143" s="93">
        <v>0</v>
      </c>
      <c r="V143" s="93">
        <v>0</v>
      </c>
      <c r="W143" s="93">
        <v>0</v>
      </c>
      <c r="X143" s="93">
        <v>0</v>
      </c>
      <c r="Y143" s="93">
        <v>0</v>
      </c>
      <c r="Z143" s="94">
        <v>10</v>
      </c>
      <c r="AA143" s="94">
        <v>0</v>
      </c>
      <c r="AB143" s="129">
        <f t="shared" si="21"/>
        <v>10</v>
      </c>
      <c r="AC143" s="95">
        <v>0</v>
      </c>
      <c r="AD143" s="96">
        <v>0</v>
      </c>
      <c r="AE143" s="96">
        <v>0</v>
      </c>
      <c r="AF143" s="97">
        <v>0</v>
      </c>
      <c r="AG143" s="98"/>
    </row>
    <row r="144" spans="1:33">
      <c r="A144" s="107" t="s">
        <v>176</v>
      </c>
      <c r="B144" s="89">
        <v>1214</v>
      </c>
      <c r="C144" s="89">
        <v>697</v>
      </c>
      <c r="D144" s="90">
        <v>2146</v>
      </c>
      <c r="E144" s="90">
        <v>1482</v>
      </c>
      <c r="F144" s="91">
        <v>0</v>
      </c>
      <c r="G144" s="91">
        <v>0</v>
      </c>
      <c r="H144" s="92">
        <f t="shared" si="28"/>
        <v>5539</v>
      </c>
      <c r="I144" s="88">
        <v>7075</v>
      </c>
      <c r="J144" s="88">
        <v>771</v>
      </c>
      <c r="K144" s="88">
        <v>18</v>
      </c>
      <c r="L144" s="88">
        <v>392</v>
      </c>
      <c r="M144" s="88">
        <v>2407</v>
      </c>
      <c r="N144" s="88">
        <v>1302</v>
      </c>
      <c r="O144" s="88">
        <v>336</v>
      </c>
      <c r="P144" s="88">
        <v>297</v>
      </c>
      <c r="Q144" s="88">
        <v>0</v>
      </c>
      <c r="R144" s="88">
        <v>89</v>
      </c>
      <c r="S144" s="92">
        <f t="shared" si="29"/>
        <v>12687</v>
      </c>
      <c r="T144" s="93">
        <v>0</v>
      </c>
      <c r="U144" s="93">
        <v>0</v>
      </c>
      <c r="V144" s="93">
        <v>11</v>
      </c>
      <c r="W144" s="93">
        <v>0</v>
      </c>
      <c r="X144" s="93">
        <v>0</v>
      </c>
      <c r="Y144" s="93">
        <v>3148</v>
      </c>
      <c r="Z144" s="94">
        <v>91</v>
      </c>
      <c r="AA144" s="94">
        <v>0</v>
      </c>
      <c r="AB144" s="129">
        <f t="shared" si="21"/>
        <v>91</v>
      </c>
      <c r="AC144" s="95">
        <v>9</v>
      </c>
      <c r="AD144" s="96">
        <v>7</v>
      </c>
      <c r="AE144" s="96">
        <v>10</v>
      </c>
      <c r="AF144" s="97">
        <v>26710</v>
      </c>
      <c r="AG144" s="98">
        <v>78257</v>
      </c>
    </row>
    <row r="145" spans="1:33">
      <c r="A145" s="107" t="s">
        <v>177</v>
      </c>
      <c r="B145" s="89">
        <v>63</v>
      </c>
      <c r="C145" s="89">
        <v>20</v>
      </c>
      <c r="D145" s="90">
        <v>123</v>
      </c>
      <c r="E145" s="90">
        <v>70</v>
      </c>
      <c r="F145" s="91">
        <v>2</v>
      </c>
      <c r="G145" s="91">
        <v>0</v>
      </c>
      <c r="H145" s="92">
        <f t="shared" si="28"/>
        <v>278</v>
      </c>
      <c r="I145" s="88">
        <v>873</v>
      </c>
      <c r="J145" s="88">
        <v>313</v>
      </c>
      <c r="K145" s="88">
        <v>1</v>
      </c>
      <c r="L145" s="88">
        <v>168</v>
      </c>
      <c r="M145" s="88">
        <v>1075</v>
      </c>
      <c r="N145" s="88">
        <v>224</v>
      </c>
      <c r="O145" s="88">
        <v>5</v>
      </c>
      <c r="P145" s="88">
        <v>98</v>
      </c>
      <c r="Q145" s="88">
        <v>3</v>
      </c>
      <c r="R145" s="88">
        <v>97</v>
      </c>
      <c r="S145" s="92">
        <f t="shared" si="29"/>
        <v>2857</v>
      </c>
      <c r="T145" s="93">
        <v>5</v>
      </c>
      <c r="U145" s="93">
        <v>0</v>
      </c>
      <c r="V145" s="93">
        <v>45</v>
      </c>
      <c r="W145" s="93">
        <v>0</v>
      </c>
      <c r="X145" s="93">
        <v>0</v>
      </c>
      <c r="Y145" s="93">
        <v>1204</v>
      </c>
      <c r="Z145" s="94">
        <v>5</v>
      </c>
      <c r="AA145" s="94">
        <v>0</v>
      </c>
      <c r="AB145" s="129">
        <f t="shared" si="21"/>
        <v>5</v>
      </c>
      <c r="AC145" s="95">
        <v>0</v>
      </c>
      <c r="AD145" s="96">
        <v>0</v>
      </c>
      <c r="AE145" s="96">
        <v>7</v>
      </c>
      <c r="AF145" s="97">
        <v>2519</v>
      </c>
      <c r="AG145" s="98">
        <v>4978</v>
      </c>
    </row>
    <row r="146" spans="1:33">
      <c r="A146" s="107" t="s">
        <v>178</v>
      </c>
      <c r="B146" s="89">
        <v>65</v>
      </c>
      <c r="C146" s="89">
        <v>38</v>
      </c>
      <c r="D146" s="90">
        <v>133</v>
      </c>
      <c r="E146" s="90">
        <v>71</v>
      </c>
      <c r="F146" s="91">
        <v>0</v>
      </c>
      <c r="G146" s="91">
        <v>3</v>
      </c>
      <c r="H146" s="92">
        <f t="shared" si="28"/>
        <v>310</v>
      </c>
      <c r="I146" s="88">
        <v>1333</v>
      </c>
      <c r="J146" s="88">
        <v>50</v>
      </c>
      <c r="K146" s="88">
        <v>3</v>
      </c>
      <c r="L146" s="88">
        <v>70</v>
      </c>
      <c r="M146" s="88">
        <v>814</v>
      </c>
      <c r="N146" s="88">
        <v>346</v>
      </c>
      <c r="O146" s="88">
        <v>9</v>
      </c>
      <c r="P146" s="88">
        <v>101</v>
      </c>
      <c r="Q146" s="88">
        <v>0</v>
      </c>
      <c r="R146" s="88">
        <v>57</v>
      </c>
      <c r="S146" s="92">
        <f t="shared" si="29"/>
        <v>2783</v>
      </c>
      <c r="T146" s="93">
        <v>0</v>
      </c>
      <c r="U146" s="93">
        <v>0</v>
      </c>
      <c r="V146" s="93">
        <v>16</v>
      </c>
      <c r="W146" s="93">
        <v>0</v>
      </c>
      <c r="X146" s="93">
        <v>0</v>
      </c>
      <c r="Y146" s="93">
        <v>931</v>
      </c>
      <c r="Z146" s="94">
        <v>66</v>
      </c>
      <c r="AA146" s="94">
        <v>11</v>
      </c>
      <c r="AB146" s="129">
        <f t="shared" si="21"/>
        <v>77</v>
      </c>
      <c r="AC146" s="95">
        <v>0</v>
      </c>
      <c r="AD146" s="96">
        <v>0</v>
      </c>
      <c r="AE146" s="96">
        <v>1</v>
      </c>
      <c r="AF146" s="97">
        <v>47189</v>
      </c>
      <c r="AG146" s="98">
        <v>2126</v>
      </c>
    </row>
    <row r="147" spans="1:33">
      <c r="A147" s="107" t="s">
        <v>179</v>
      </c>
      <c r="B147" s="89">
        <v>630</v>
      </c>
      <c r="C147" s="89">
        <v>492</v>
      </c>
      <c r="D147" s="90">
        <v>2120</v>
      </c>
      <c r="E147" s="90">
        <v>1210</v>
      </c>
      <c r="F147" s="91">
        <v>1</v>
      </c>
      <c r="G147" s="91">
        <v>6</v>
      </c>
      <c r="H147" s="92">
        <f t="shared" si="28"/>
        <v>4459</v>
      </c>
      <c r="I147" s="88">
        <v>282</v>
      </c>
      <c r="J147" s="88">
        <v>279</v>
      </c>
      <c r="K147" s="88">
        <v>160</v>
      </c>
      <c r="L147" s="88">
        <v>386</v>
      </c>
      <c r="M147" s="88">
        <v>751</v>
      </c>
      <c r="N147" s="88">
        <v>2332</v>
      </c>
      <c r="O147" s="88">
        <v>1851</v>
      </c>
      <c r="P147" s="88">
        <v>588</v>
      </c>
      <c r="Q147" s="88">
        <v>259</v>
      </c>
      <c r="R147" s="88">
        <v>491</v>
      </c>
      <c r="S147" s="92">
        <f t="shared" si="29"/>
        <v>7379</v>
      </c>
      <c r="T147" s="93">
        <v>0</v>
      </c>
      <c r="U147" s="93">
        <v>1</v>
      </c>
      <c r="V147" s="93">
        <v>5</v>
      </c>
      <c r="W147" s="93">
        <v>0</v>
      </c>
      <c r="X147" s="93">
        <v>2</v>
      </c>
      <c r="Y147" s="93">
        <v>1606</v>
      </c>
      <c r="Z147" s="94">
        <v>175</v>
      </c>
      <c r="AA147" s="94">
        <v>11</v>
      </c>
      <c r="AB147" s="129">
        <f t="shared" si="21"/>
        <v>186</v>
      </c>
      <c r="AC147" s="95">
        <v>0</v>
      </c>
      <c r="AD147" s="96">
        <v>0</v>
      </c>
      <c r="AE147" s="96">
        <v>11</v>
      </c>
      <c r="AF147" s="97">
        <v>14819</v>
      </c>
      <c r="AG147" s="98">
        <v>64570</v>
      </c>
    </row>
    <row r="148" spans="1:33">
      <c r="A148" s="107" t="s">
        <v>180</v>
      </c>
      <c r="B148" s="89">
        <v>22</v>
      </c>
      <c r="C148" s="89">
        <v>10</v>
      </c>
      <c r="D148" s="90">
        <v>352</v>
      </c>
      <c r="E148" s="90">
        <v>265</v>
      </c>
      <c r="F148" s="91">
        <v>0</v>
      </c>
      <c r="G148" s="91">
        <v>0</v>
      </c>
      <c r="H148" s="92">
        <f t="shared" si="28"/>
        <v>649</v>
      </c>
      <c r="I148" s="88">
        <v>103</v>
      </c>
      <c r="J148" s="88">
        <v>53</v>
      </c>
      <c r="K148" s="88">
        <v>0</v>
      </c>
      <c r="L148" s="88">
        <v>36</v>
      </c>
      <c r="M148" s="88">
        <v>1000</v>
      </c>
      <c r="N148" s="88">
        <v>1127</v>
      </c>
      <c r="O148" s="88">
        <v>9</v>
      </c>
      <c r="P148" s="88">
        <v>272</v>
      </c>
      <c r="Q148" s="88">
        <v>0</v>
      </c>
      <c r="R148" s="88">
        <v>0</v>
      </c>
      <c r="S148" s="92">
        <f t="shared" si="29"/>
        <v>2600</v>
      </c>
      <c r="T148" s="93">
        <v>0</v>
      </c>
      <c r="U148" s="93">
        <v>0</v>
      </c>
      <c r="V148" s="93">
        <v>0</v>
      </c>
      <c r="W148" s="93">
        <v>0</v>
      </c>
      <c r="X148" s="93">
        <v>0</v>
      </c>
      <c r="Y148" s="93">
        <v>116</v>
      </c>
      <c r="Z148" s="94">
        <v>0</v>
      </c>
      <c r="AA148" s="94">
        <v>0</v>
      </c>
      <c r="AB148" s="129">
        <f t="shared" si="21"/>
        <v>0</v>
      </c>
      <c r="AC148" s="95">
        <v>0</v>
      </c>
      <c r="AD148" s="96">
        <v>0</v>
      </c>
      <c r="AE148" s="96">
        <v>0</v>
      </c>
      <c r="AF148" s="97">
        <v>317</v>
      </c>
      <c r="AG148" s="98">
        <v>5475</v>
      </c>
    </row>
    <row r="149" spans="1:33">
      <c r="A149" s="107" t="s">
        <v>181</v>
      </c>
      <c r="B149" s="89">
        <v>9737</v>
      </c>
      <c r="C149" s="89">
        <v>5041</v>
      </c>
      <c r="D149" s="90">
        <v>5095</v>
      </c>
      <c r="E149" s="90">
        <v>4421</v>
      </c>
      <c r="F149" s="91">
        <v>37</v>
      </c>
      <c r="G149" s="91">
        <v>350</v>
      </c>
      <c r="H149" s="92">
        <f t="shared" si="28"/>
        <v>24681</v>
      </c>
      <c r="I149" s="88">
        <v>31986</v>
      </c>
      <c r="J149" s="88">
        <v>25318</v>
      </c>
      <c r="K149" s="88">
        <v>9</v>
      </c>
      <c r="L149" s="88">
        <v>13361</v>
      </c>
      <c r="M149" s="88">
        <v>21451</v>
      </c>
      <c r="N149" s="88">
        <v>16111</v>
      </c>
      <c r="O149" s="88">
        <v>33</v>
      </c>
      <c r="P149" s="88">
        <v>4367</v>
      </c>
      <c r="Q149" s="88">
        <v>64</v>
      </c>
      <c r="R149" s="88">
        <v>807</v>
      </c>
      <c r="S149" s="92">
        <f t="shared" si="29"/>
        <v>113507</v>
      </c>
      <c r="T149" s="93">
        <v>509</v>
      </c>
      <c r="U149" s="93">
        <v>140</v>
      </c>
      <c r="V149" s="93">
        <v>497</v>
      </c>
      <c r="W149" s="93">
        <v>16</v>
      </c>
      <c r="X149" s="93">
        <v>0</v>
      </c>
      <c r="Y149" s="93">
        <v>1477</v>
      </c>
      <c r="Z149" s="94">
        <v>0</v>
      </c>
      <c r="AA149" s="94">
        <v>0</v>
      </c>
      <c r="AB149" s="129">
        <f t="shared" si="21"/>
        <v>0</v>
      </c>
      <c r="AC149" s="95">
        <v>0</v>
      </c>
      <c r="AD149" s="96">
        <v>374</v>
      </c>
      <c r="AE149" s="96">
        <v>252</v>
      </c>
      <c r="AF149" s="97">
        <v>216928</v>
      </c>
      <c r="AG149" s="98">
        <v>107710</v>
      </c>
    </row>
    <row r="150" spans="1:33">
      <c r="A150" s="107" t="s">
        <v>182</v>
      </c>
      <c r="B150" s="89">
        <v>47</v>
      </c>
      <c r="C150" s="89">
        <v>6</v>
      </c>
      <c r="D150" s="90">
        <v>107</v>
      </c>
      <c r="E150" s="90">
        <v>110</v>
      </c>
      <c r="F150" s="91">
        <v>0</v>
      </c>
      <c r="G150" s="91">
        <v>0</v>
      </c>
      <c r="H150" s="92">
        <f t="shared" si="28"/>
        <v>270</v>
      </c>
      <c r="I150" s="88">
        <v>347</v>
      </c>
      <c r="J150" s="88">
        <v>48</v>
      </c>
      <c r="K150" s="88">
        <v>0</v>
      </c>
      <c r="L150" s="88">
        <v>8</v>
      </c>
      <c r="M150" s="88">
        <v>842</v>
      </c>
      <c r="N150" s="88">
        <v>372</v>
      </c>
      <c r="O150" s="88">
        <v>2</v>
      </c>
      <c r="P150" s="88">
        <v>38</v>
      </c>
      <c r="Q150" s="88">
        <v>0</v>
      </c>
      <c r="R150" s="88">
        <v>0</v>
      </c>
      <c r="S150" s="92">
        <f t="shared" si="29"/>
        <v>1657</v>
      </c>
      <c r="T150" s="93">
        <v>0</v>
      </c>
      <c r="U150" s="93">
        <v>0</v>
      </c>
      <c r="V150" s="93">
        <v>0</v>
      </c>
      <c r="W150" s="93">
        <v>0</v>
      </c>
      <c r="X150" s="93">
        <v>0</v>
      </c>
      <c r="Y150" s="93">
        <v>448</v>
      </c>
      <c r="Z150" s="94">
        <v>21</v>
      </c>
      <c r="AA150" s="94">
        <v>35</v>
      </c>
      <c r="AB150" s="129">
        <f t="shared" si="21"/>
        <v>56</v>
      </c>
      <c r="AC150" s="95">
        <v>0</v>
      </c>
      <c r="AD150" s="96">
        <v>0</v>
      </c>
      <c r="AE150" s="96">
        <v>2</v>
      </c>
      <c r="AF150" s="97">
        <v>432</v>
      </c>
      <c r="AG150" s="98">
        <v>16125</v>
      </c>
    </row>
    <row r="151" spans="1:33">
      <c r="A151" s="107" t="s">
        <v>183</v>
      </c>
      <c r="B151" s="89">
        <v>22</v>
      </c>
      <c r="C151" s="89">
        <v>8</v>
      </c>
      <c r="D151" s="90">
        <v>468</v>
      </c>
      <c r="E151" s="90">
        <v>628</v>
      </c>
      <c r="F151" s="91">
        <v>0</v>
      </c>
      <c r="G151" s="91">
        <v>2</v>
      </c>
      <c r="H151" s="92">
        <f t="shared" si="28"/>
        <v>1128</v>
      </c>
      <c r="I151" s="88">
        <v>5950</v>
      </c>
      <c r="J151" s="88">
        <v>462</v>
      </c>
      <c r="K151" s="88">
        <v>0</v>
      </c>
      <c r="L151" s="88">
        <v>170</v>
      </c>
      <c r="M151" s="88">
        <v>2830</v>
      </c>
      <c r="N151" s="88">
        <v>1017</v>
      </c>
      <c r="O151" s="88">
        <v>13</v>
      </c>
      <c r="P151" s="88">
        <v>222</v>
      </c>
      <c r="Q151" s="88">
        <v>21</v>
      </c>
      <c r="R151" s="88">
        <v>179</v>
      </c>
      <c r="S151" s="92">
        <f t="shared" si="29"/>
        <v>10864</v>
      </c>
      <c r="T151" s="93">
        <v>0</v>
      </c>
      <c r="U151" s="93">
        <v>0</v>
      </c>
      <c r="V151" s="93">
        <v>0</v>
      </c>
      <c r="W151" s="93">
        <v>0</v>
      </c>
      <c r="X151" s="93">
        <v>0</v>
      </c>
      <c r="Y151" s="93">
        <v>2250</v>
      </c>
      <c r="Z151" s="94">
        <v>58</v>
      </c>
      <c r="AA151" s="94">
        <v>27</v>
      </c>
      <c r="AB151" s="129">
        <f t="shared" si="21"/>
        <v>85</v>
      </c>
      <c r="AC151" s="95">
        <v>0</v>
      </c>
      <c r="AD151" s="96">
        <v>12</v>
      </c>
      <c r="AE151" s="96">
        <v>22</v>
      </c>
      <c r="AF151" s="97">
        <v>11723</v>
      </c>
      <c r="AG151" s="98">
        <v>71421</v>
      </c>
    </row>
    <row r="152" spans="1:33">
      <c r="A152" s="107" t="s">
        <v>184</v>
      </c>
      <c r="B152" s="89">
        <v>173</v>
      </c>
      <c r="C152" s="89">
        <v>116</v>
      </c>
      <c r="D152" s="90">
        <v>202</v>
      </c>
      <c r="E152" s="90">
        <v>150</v>
      </c>
      <c r="F152" s="91">
        <v>0</v>
      </c>
      <c r="G152" s="91">
        <v>0</v>
      </c>
      <c r="H152" s="92">
        <f t="shared" si="28"/>
        <v>641</v>
      </c>
      <c r="I152" s="88">
        <v>3369</v>
      </c>
      <c r="J152" s="88">
        <v>210</v>
      </c>
      <c r="K152" s="88">
        <v>7</v>
      </c>
      <c r="L152" s="88">
        <v>334</v>
      </c>
      <c r="M152" s="88">
        <v>1568</v>
      </c>
      <c r="N152" s="88">
        <v>491</v>
      </c>
      <c r="O152" s="88">
        <v>38</v>
      </c>
      <c r="P152" s="88">
        <v>694</v>
      </c>
      <c r="Q152" s="88">
        <v>544</v>
      </c>
      <c r="R152" s="88">
        <v>119</v>
      </c>
      <c r="S152" s="92">
        <f t="shared" si="29"/>
        <v>7374</v>
      </c>
      <c r="T152" s="93">
        <v>0</v>
      </c>
      <c r="U152" s="93">
        <v>0</v>
      </c>
      <c r="V152" s="93">
        <v>0</v>
      </c>
      <c r="W152" s="93">
        <v>0</v>
      </c>
      <c r="X152" s="93">
        <v>0</v>
      </c>
      <c r="Y152" s="93">
        <v>799</v>
      </c>
      <c r="Z152" s="94">
        <v>17</v>
      </c>
      <c r="AA152" s="94">
        <v>1</v>
      </c>
      <c r="AB152" s="129">
        <f t="shared" si="21"/>
        <v>18</v>
      </c>
      <c r="AC152" s="95">
        <v>0</v>
      </c>
      <c r="AD152" s="96">
        <v>13</v>
      </c>
      <c r="AE152" s="96">
        <v>7</v>
      </c>
      <c r="AF152" s="97">
        <v>5729</v>
      </c>
      <c r="AG152" s="98">
        <v>41588</v>
      </c>
    </row>
    <row r="153" spans="1:33">
      <c r="A153" s="108" t="s">
        <v>185</v>
      </c>
      <c r="B153" s="89">
        <v>9</v>
      </c>
      <c r="C153" s="89">
        <v>3</v>
      </c>
      <c r="D153" s="90">
        <v>159</v>
      </c>
      <c r="E153" s="90">
        <v>166</v>
      </c>
      <c r="F153" s="91">
        <v>0</v>
      </c>
      <c r="G153" s="91">
        <v>0</v>
      </c>
      <c r="H153" s="92">
        <f t="shared" si="28"/>
        <v>337</v>
      </c>
      <c r="I153" s="88">
        <v>0</v>
      </c>
      <c r="J153" s="88">
        <v>0</v>
      </c>
      <c r="K153" s="88">
        <v>0</v>
      </c>
      <c r="L153" s="88">
        <v>0</v>
      </c>
      <c r="M153" s="88">
        <v>0</v>
      </c>
      <c r="N153" s="88">
        <v>0</v>
      </c>
      <c r="O153" s="88">
        <v>0</v>
      </c>
      <c r="P153" s="88">
        <v>0</v>
      </c>
      <c r="Q153" s="88">
        <v>0</v>
      </c>
      <c r="R153" s="88">
        <v>0</v>
      </c>
      <c r="S153" s="92">
        <f t="shared" si="29"/>
        <v>0</v>
      </c>
      <c r="T153" s="93">
        <v>0</v>
      </c>
      <c r="U153" s="93">
        <v>0</v>
      </c>
      <c r="V153" s="93">
        <v>0</v>
      </c>
      <c r="W153" s="93">
        <v>0</v>
      </c>
      <c r="X153" s="93">
        <v>0</v>
      </c>
      <c r="Y153" s="93">
        <v>0</v>
      </c>
      <c r="Z153" s="94">
        <v>0</v>
      </c>
      <c r="AA153" s="94">
        <v>0</v>
      </c>
      <c r="AB153" s="129">
        <f t="shared" si="21"/>
        <v>0</v>
      </c>
      <c r="AC153" s="95">
        <v>0</v>
      </c>
      <c r="AD153" s="96">
        <v>0</v>
      </c>
      <c r="AE153" s="96">
        <v>0</v>
      </c>
      <c r="AF153" s="97">
        <v>0</v>
      </c>
      <c r="AG153" s="98">
        <v>0</v>
      </c>
    </row>
    <row r="154" spans="1:33">
      <c r="A154" s="107" t="s">
        <v>186</v>
      </c>
      <c r="B154" s="89">
        <v>1951</v>
      </c>
      <c r="C154" s="89">
        <v>696</v>
      </c>
      <c r="D154" s="90">
        <v>943</v>
      </c>
      <c r="E154" s="90">
        <v>784</v>
      </c>
      <c r="F154" s="91">
        <v>94</v>
      </c>
      <c r="G154" s="91">
        <v>84</v>
      </c>
      <c r="H154" s="92">
        <f t="shared" si="28"/>
        <v>4552</v>
      </c>
      <c r="I154" s="88">
        <v>24261</v>
      </c>
      <c r="J154" s="88">
        <v>9877</v>
      </c>
      <c r="K154" s="88">
        <v>0</v>
      </c>
      <c r="L154" s="88">
        <v>3220</v>
      </c>
      <c r="M154" s="88">
        <v>10831</v>
      </c>
      <c r="N154" s="88">
        <v>5742</v>
      </c>
      <c r="O154" s="88">
        <v>24</v>
      </c>
      <c r="P154" s="88">
        <v>1087</v>
      </c>
      <c r="Q154" s="88">
        <v>45</v>
      </c>
      <c r="R154" s="88">
        <v>590</v>
      </c>
      <c r="S154" s="92">
        <f t="shared" si="29"/>
        <v>55677</v>
      </c>
      <c r="T154" s="93">
        <v>34</v>
      </c>
      <c r="U154" s="93">
        <v>0</v>
      </c>
      <c r="V154" s="93">
        <v>95</v>
      </c>
      <c r="W154" s="93">
        <v>1</v>
      </c>
      <c r="X154" s="93">
        <v>0</v>
      </c>
      <c r="Y154" s="93">
        <v>3007</v>
      </c>
      <c r="Z154" s="94">
        <v>1752</v>
      </c>
      <c r="AA154" s="94">
        <v>216</v>
      </c>
      <c r="AB154" s="129">
        <f t="shared" si="21"/>
        <v>1968</v>
      </c>
      <c r="AC154" s="95">
        <v>0</v>
      </c>
      <c r="AD154" s="96">
        <v>50</v>
      </c>
      <c r="AE154" s="96">
        <v>33</v>
      </c>
      <c r="AF154" s="97">
        <v>180246</v>
      </c>
      <c r="AG154" s="98">
        <v>18251</v>
      </c>
    </row>
    <row r="155" spans="1:33">
      <c r="A155" s="107" t="s">
        <v>187</v>
      </c>
      <c r="B155" s="89">
        <v>514</v>
      </c>
      <c r="C155" s="89">
        <v>243</v>
      </c>
      <c r="D155" s="90">
        <v>710</v>
      </c>
      <c r="E155" s="90">
        <v>507</v>
      </c>
      <c r="F155" s="91">
        <v>1</v>
      </c>
      <c r="G155" s="91">
        <v>2</v>
      </c>
      <c r="H155" s="92">
        <f t="shared" si="28"/>
        <v>1977</v>
      </c>
      <c r="I155" s="88">
        <v>5943</v>
      </c>
      <c r="J155" s="88">
        <v>1128</v>
      </c>
      <c r="K155" s="88">
        <v>24</v>
      </c>
      <c r="L155" s="88">
        <v>480</v>
      </c>
      <c r="M155" s="88">
        <v>1922</v>
      </c>
      <c r="N155" s="88">
        <v>1542</v>
      </c>
      <c r="O155" s="88">
        <v>150</v>
      </c>
      <c r="P155" s="88">
        <v>187</v>
      </c>
      <c r="Q155" s="88">
        <v>68</v>
      </c>
      <c r="R155" s="88">
        <v>293</v>
      </c>
      <c r="S155" s="92">
        <f t="shared" si="29"/>
        <v>11737</v>
      </c>
      <c r="T155" s="93">
        <v>0</v>
      </c>
      <c r="U155" s="93">
        <v>0</v>
      </c>
      <c r="V155" s="93">
        <v>20</v>
      </c>
      <c r="W155" s="93">
        <v>0</v>
      </c>
      <c r="X155" s="93">
        <v>0</v>
      </c>
      <c r="Y155" s="93">
        <v>6051</v>
      </c>
      <c r="Z155" s="94">
        <v>172</v>
      </c>
      <c r="AA155" s="94">
        <v>27</v>
      </c>
      <c r="AB155" s="129">
        <f t="shared" si="21"/>
        <v>199</v>
      </c>
      <c r="AC155" s="95">
        <v>0</v>
      </c>
      <c r="AD155" s="96">
        <v>45</v>
      </c>
      <c r="AE155" s="96">
        <v>38</v>
      </c>
      <c r="AF155" s="97">
        <v>5413</v>
      </c>
      <c r="AG155" s="98">
        <v>59033</v>
      </c>
    </row>
    <row r="156" spans="1:33">
      <c r="A156" s="107" t="s">
        <v>188</v>
      </c>
      <c r="B156" s="89">
        <v>17</v>
      </c>
      <c r="C156" s="89">
        <v>9</v>
      </c>
      <c r="D156" s="90">
        <v>255</v>
      </c>
      <c r="E156" s="90">
        <v>191</v>
      </c>
      <c r="F156" s="91">
        <v>0</v>
      </c>
      <c r="G156" s="91">
        <v>0</v>
      </c>
      <c r="H156" s="92">
        <f t="shared" si="28"/>
        <v>472</v>
      </c>
      <c r="I156" s="88">
        <v>751</v>
      </c>
      <c r="J156" s="88">
        <v>80</v>
      </c>
      <c r="K156" s="88">
        <v>15</v>
      </c>
      <c r="L156" s="88">
        <v>86</v>
      </c>
      <c r="M156" s="88">
        <v>8102</v>
      </c>
      <c r="N156" s="88">
        <v>5039</v>
      </c>
      <c r="O156" s="88">
        <v>1244</v>
      </c>
      <c r="P156" s="88">
        <v>685</v>
      </c>
      <c r="Q156" s="88">
        <v>14</v>
      </c>
      <c r="R156" s="88">
        <v>14</v>
      </c>
      <c r="S156" s="92">
        <f t="shared" si="29"/>
        <v>16030</v>
      </c>
      <c r="T156" s="93">
        <v>0</v>
      </c>
      <c r="U156" s="93">
        <v>0</v>
      </c>
      <c r="V156" s="93">
        <v>20</v>
      </c>
      <c r="W156" s="93">
        <v>2</v>
      </c>
      <c r="X156" s="93">
        <v>2</v>
      </c>
      <c r="Y156" s="93">
        <v>1175</v>
      </c>
      <c r="Z156" s="94">
        <v>32</v>
      </c>
      <c r="AA156" s="94">
        <v>4</v>
      </c>
      <c r="AB156" s="129">
        <f t="shared" si="21"/>
        <v>36</v>
      </c>
      <c r="AC156" s="95">
        <v>0</v>
      </c>
      <c r="AD156" s="96">
        <v>0</v>
      </c>
      <c r="AE156" s="96">
        <v>0</v>
      </c>
      <c r="AF156" s="97">
        <v>2344</v>
      </c>
      <c r="AG156" s="98">
        <v>3283</v>
      </c>
    </row>
    <row r="157" spans="1:33">
      <c r="A157" s="106" t="s">
        <v>300</v>
      </c>
      <c r="B157" s="89"/>
      <c r="C157" s="89"/>
      <c r="D157" s="90"/>
      <c r="E157" s="90"/>
      <c r="F157" s="91"/>
      <c r="G157" s="91"/>
      <c r="H157" s="92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92"/>
      <c r="T157" s="93"/>
      <c r="U157" s="93"/>
      <c r="V157" s="93"/>
      <c r="W157" s="93"/>
      <c r="X157" s="93"/>
      <c r="Y157" s="93"/>
      <c r="Z157" s="94"/>
      <c r="AA157" s="94"/>
      <c r="AB157" s="129"/>
      <c r="AC157" s="95"/>
      <c r="AD157" s="96"/>
      <c r="AE157" s="96"/>
      <c r="AF157" s="97"/>
      <c r="AG157" s="98"/>
    </row>
    <row r="158" spans="1:33">
      <c r="A158" s="105" t="s">
        <v>189</v>
      </c>
      <c r="B158" s="89">
        <v>895</v>
      </c>
      <c r="C158" s="89">
        <v>291</v>
      </c>
      <c r="D158" s="90">
        <v>563</v>
      </c>
      <c r="E158" s="90">
        <v>399</v>
      </c>
      <c r="F158" s="91">
        <v>17</v>
      </c>
      <c r="G158" s="91">
        <v>27</v>
      </c>
      <c r="H158" s="92">
        <f t="shared" ref="H158:H166" si="30">SUM(B158:G158)</f>
        <v>2192</v>
      </c>
      <c r="I158" s="88">
        <v>6774</v>
      </c>
      <c r="J158" s="88">
        <v>1452</v>
      </c>
      <c r="K158" s="88">
        <v>19</v>
      </c>
      <c r="L158" s="88">
        <v>1633</v>
      </c>
      <c r="M158" s="88">
        <v>4940</v>
      </c>
      <c r="N158" s="88">
        <v>2441</v>
      </c>
      <c r="O158" s="88">
        <v>75</v>
      </c>
      <c r="P158" s="88">
        <v>1344</v>
      </c>
      <c r="Q158" s="88">
        <v>6</v>
      </c>
      <c r="R158" s="88">
        <v>5</v>
      </c>
      <c r="S158" s="92">
        <f t="shared" ref="S158:S166" si="31">SUM(I158:R158)</f>
        <v>18689</v>
      </c>
      <c r="T158" s="93">
        <v>40</v>
      </c>
      <c r="U158" s="93">
        <v>25</v>
      </c>
      <c r="V158" s="93">
        <v>351</v>
      </c>
      <c r="W158" s="93">
        <v>0</v>
      </c>
      <c r="X158" s="93">
        <v>0</v>
      </c>
      <c r="Y158" s="93">
        <v>8411</v>
      </c>
      <c r="Z158" s="94">
        <v>102</v>
      </c>
      <c r="AA158" s="94">
        <v>1</v>
      </c>
      <c r="AB158" s="129">
        <f t="shared" si="21"/>
        <v>103</v>
      </c>
      <c r="AC158" s="95">
        <v>0</v>
      </c>
      <c r="AD158" s="96">
        <v>5</v>
      </c>
      <c r="AE158" s="96">
        <v>4</v>
      </c>
      <c r="AF158" s="97">
        <v>5776</v>
      </c>
      <c r="AG158" s="98">
        <v>43448</v>
      </c>
    </row>
    <row r="159" spans="1:33">
      <c r="A159" s="105" t="s">
        <v>190</v>
      </c>
      <c r="B159" s="89">
        <v>653</v>
      </c>
      <c r="C159" s="89">
        <v>188</v>
      </c>
      <c r="D159" s="90">
        <v>176</v>
      </c>
      <c r="E159" s="90">
        <v>111</v>
      </c>
      <c r="F159" s="91">
        <v>102</v>
      </c>
      <c r="G159" s="91">
        <v>98</v>
      </c>
      <c r="H159" s="92">
        <f t="shared" si="30"/>
        <v>1328</v>
      </c>
      <c r="I159" s="88">
        <v>1454</v>
      </c>
      <c r="J159" s="88">
        <v>1395</v>
      </c>
      <c r="K159" s="88">
        <v>7</v>
      </c>
      <c r="L159" s="88">
        <v>286</v>
      </c>
      <c r="M159" s="88">
        <v>557</v>
      </c>
      <c r="N159" s="88">
        <v>689</v>
      </c>
      <c r="O159" s="88">
        <v>20</v>
      </c>
      <c r="P159" s="88">
        <v>165</v>
      </c>
      <c r="Q159" s="88">
        <v>0</v>
      </c>
      <c r="R159" s="88">
        <v>4</v>
      </c>
      <c r="S159" s="92">
        <f t="shared" si="31"/>
        <v>4577</v>
      </c>
      <c r="T159" s="93">
        <v>0</v>
      </c>
      <c r="U159" s="93">
        <v>0</v>
      </c>
      <c r="V159" s="93">
        <v>29</v>
      </c>
      <c r="W159" s="93">
        <v>13</v>
      </c>
      <c r="X159" s="93">
        <v>0</v>
      </c>
      <c r="Y159" s="93">
        <v>129</v>
      </c>
      <c r="Z159" s="94">
        <v>147</v>
      </c>
      <c r="AA159" s="94">
        <v>15</v>
      </c>
      <c r="AB159" s="129">
        <f t="shared" si="21"/>
        <v>162</v>
      </c>
      <c r="AC159" s="95">
        <v>0</v>
      </c>
      <c r="AD159" s="96">
        <v>7</v>
      </c>
      <c r="AE159" s="96">
        <v>22</v>
      </c>
      <c r="AF159" s="97">
        <v>3311</v>
      </c>
      <c r="AG159" s="98">
        <v>1664</v>
      </c>
    </row>
    <row r="160" spans="1:33">
      <c r="A160" s="105" t="s">
        <v>191</v>
      </c>
      <c r="B160" s="89">
        <v>209</v>
      </c>
      <c r="C160" s="89">
        <v>71</v>
      </c>
      <c r="D160" s="90">
        <v>357</v>
      </c>
      <c r="E160" s="90">
        <v>185</v>
      </c>
      <c r="F160" s="91">
        <v>38</v>
      </c>
      <c r="G160" s="91">
        <v>47</v>
      </c>
      <c r="H160" s="92">
        <f t="shared" si="30"/>
        <v>907</v>
      </c>
      <c r="I160" s="88">
        <v>4423</v>
      </c>
      <c r="J160" s="88">
        <v>660</v>
      </c>
      <c r="K160" s="88">
        <v>18</v>
      </c>
      <c r="L160" s="88">
        <v>251</v>
      </c>
      <c r="M160" s="88">
        <v>1838</v>
      </c>
      <c r="N160" s="88">
        <v>1369</v>
      </c>
      <c r="O160" s="88">
        <v>94</v>
      </c>
      <c r="P160" s="88">
        <v>386</v>
      </c>
      <c r="Q160" s="88">
        <v>0</v>
      </c>
      <c r="R160" s="88">
        <v>0</v>
      </c>
      <c r="S160" s="92">
        <f t="shared" si="31"/>
        <v>9039</v>
      </c>
      <c r="T160" s="93">
        <v>0</v>
      </c>
      <c r="U160" s="93">
        <v>0</v>
      </c>
      <c r="V160" s="93">
        <v>7</v>
      </c>
      <c r="W160" s="93">
        <v>0</v>
      </c>
      <c r="X160" s="93">
        <v>0</v>
      </c>
      <c r="Y160" s="93">
        <v>106</v>
      </c>
      <c r="Z160" s="94">
        <v>5</v>
      </c>
      <c r="AA160" s="94">
        <v>0</v>
      </c>
      <c r="AB160" s="129">
        <f t="shared" si="21"/>
        <v>5</v>
      </c>
      <c r="AC160" s="95">
        <v>0</v>
      </c>
      <c r="AD160" s="96">
        <v>4</v>
      </c>
      <c r="AE160" s="96">
        <v>3</v>
      </c>
      <c r="AF160" s="97">
        <v>8695</v>
      </c>
      <c r="AG160" s="98">
        <v>2554</v>
      </c>
    </row>
    <row r="161" spans="1:33">
      <c r="A161" s="105" t="s">
        <v>192</v>
      </c>
      <c r="B161" s="89">
        <v>994</v>
      </c>
      <c r="C161" s="89">
        <v>356</v>
      </c>
      <c r="D161" s="90">
        <v>851</v>
      </c>
      <c r="E161" s="90">
        <v>607</v>
      </c>
      <c r="F161" s="91">
        <v>14</v>
      </c>
      <c r="G161" s="91">
        <v>18</v>
      </c>
      <c r="H161" s="92">
        <f t="shared" si="30"/>
        <v>2840</v>
      </c>
      <c r="I161" s="88">
        <v>9057</v>
      </c>
      <c r="J161" s="88">
        <v>3118</v>
      </c>
      <c r="K161" s="88">
        <v>1</v>
      </c>
      <c r="L161" s="88">
        <v>1217</v>
      </c>
      <c r="M161" s="88">
        <v>6825</v>
      </c>
      <c r="N161" s="88">
        <v>3658</v>
      </c>
      <c r="O161" s="88">
        <v>27</v>
      </c>
      <c r="P161" s="88">
        <v>999</v>
      </c>
      <c r="Q161" s="88">
        <v>1180</v>
      </c>
      <c r="R161" s="88">
        <v>66</v>
      </c>
      <c r="S161" s="92">
        <f t="shared" si="31"/>
        <v>26148</v>
      </c>
      <c r="T161" s="93">
        <v>11</v>
      </c>
      <c r="U161" s="93">
        <v>0</v>
      </c>
      <c r="V161" s="93">
        <v>62</v>
      </c>
      <c r="W161" s="93">
        <v>0</v>
      </c>
      <c r="X161" s="93">
        <v>0</v>
      </c>
      <c r="Y161" s="93">
        <v>1814</v>
      </c>
      <c r="Z161" s="94">
        <v>666</v>
      </c>
      <c r="AA161" s="94">
        <v>134</v>
      </c>
      <c r="AB161" s="129">
        <f t="shared" si="21"/>
        <v>800</v>
      </c>
      <c r="AC161" s="95">
        <v>0</v>
      </c>
      <c r="AD161" s="96">
        <v>0</v>
      </c>
      <c r="AE161" s="96">
        <v>0</v>
      </c>
      <c r="AF161" s="97">
        <v>12200</v>
      </c>
      <c r="AG161" s="98">
        <v>251270</v>
      </c>
    </row>
    <row r="162" spans="1:33">
      <c r="A162" s="105" t="s">
        <v>193</v>
      </c>
      <c r="B162" s="89">
        <v>299</v>
      </c>
      <c r="C162" s="89">
        <v>76</v>
      </c>
      <c r="D162" s="90">
        <v>187</v>
      </c>
      <c r="E162" s="90">
        <v>129</v>
      </c>
      <c r="F162" s="91">
        <v>7</v>
      </c>
      <c r="G162" s="91">
        <v>14</v>
      </c>
      <c r="H162" s="92">
        <f t="shared" si="30"/>
        <v>712</v>
      </c>
      <c r="I162" s="88">
        <v>1129</v>
      </c>
      <c r="J162" s="88">
        <v>385</v>
      </c>
      <c r="K162" s="88">
        <v>4</v>
      </c>
      <c r="L162" s="88">
        <v>218</v>
      </c>
      <c r="M162" s="88">
        <v>1812</v>
      </c>
      <c r="N162" s="88">
        <v>1264</v>
      </c>
      <c r="O162" s="88">
        <v>69</v>
      </c>
      <c r="P162" s="88">
        <v>177</v>
      </c>
      <c r="Q162" s="88">
        <v>0</v>
      </c>
      <c r="R162" s="88">
        <v>0</v>
      </c>
      <c r="S162" s="92">
        <f t="shared" si="31"/>
        <v>5058</v>
      </c>
      <c r="T162" s="93">
        <v>0</v>
      </c>
      <c r="U162" s="93">
        <v>0</v>
      </c>
      <c r="V162" s="93">
        <v>5</v>
      </c>
      <c r="W162" s="93">
        <v>0</v>
      </c>
      <c r="X162" s="93">
        <v>0</v>
      </c>
      <c r="Y162" s="93">
        <v>77</v>
      </c>
      <c r="Z162" s="94">
        <v>23</v>
      </c>
      <c r="AA162" s="94">
        <v>25</v>
      </c>
      <c r="AB162" s="129">
        <f t="shared" ref="AB162:AB166" si="32">SUM(Z162:AA162)</f>
        <v>48</v>
      </c>
      <c r="AC162" s="95">
        <v>0</v>
      </c>
      <c r="AD162" s="96">
        <v>11</v>
      </c>
      <c r="AE162" s="96">
        <v>1</v>
      </c>
      <c r="AF162" s="97">
        <v>1455</v>
      </c>
      <c r="AG162" s="98">
        <v>5883</v>
      </c>
    </row>
    <row r="163" spans="1:33">
      <c r="A163" s="105" t="s">
        <v>194</v>
      </c>
      <c r="B163" s="89">
        <v>538</v>
      </c>
      <c r="C163" s="89">
        <v>267</v>
      </c>
      <c r="D163" s="90">
        <v>486</v>
      </c>
      <c r="E163" s="90">
        <v>220</v>
      </c>
      <c r="F163" s="91">
        <v>41</v>
      </c>
      <c r="G163" s="91">
        <v>51</v>
      </c>
      <c r="H163" s="92">
        <f t="shared" si="30"/>
        <v>1603</v>
      </c>
      <c r="I163" s="88">
        <v>427</v>
      </c>
      <c r="J163" s="88">
        <v>528</v>
      </c>
      <c r="K163" s="88">
        <v>246</v>
      </c>
      <c r="L163" s="88">
        <v>760</v>
      </c>
      <c r="M163" s="88">
        <v>1285</v>
      </c>
      <c r="N163" s="88">
        <v>3961</v>
      </c>
      <c r="O163" s="88">
        <v>3200</v>
      </c>
      <c r="P163" s="88">
        <v>1282</v>
      </c>
      <c r="Q163" s="88">
        <v>0</v>
      </c>
      <c r="R163" s="88">
        <v>4</v>
      </c>
      <c r="S163" s="92">
        <f t="shared" si="31"/>
        <v>11693</v>
      </c>
      <c r="T163" s="93">
        <v>0</v>
      </c>
      <c r="U163" s="93">
        <v>0</v>
      </c>
      <c r="V163" s="93">
        <v>12</v>
      </c>
      <c r="W163" s="93">
        <v>0</v>
      </c>
      <c r="X163" s="93">
        <v>0</v>
      </c>
      <c r="Y163" s="93">
        <v>1516</v>
      </c>
      <c r="Z163" s="94">
        <v>0</v>
      </c>
      <c r="AA163" s="94">
        <v>0</v>
      </c>
      <c r="AB163" s="129">
        <f t="shared" si="32"/>
        <v>0</v>
      </c>
      <c r="AC163" s="95">
        <v>0</v>
      </c>
      <c r="AD163" s="96">
        <v>0</v>
      </c>
      <c r="AE163" s="96">
        <v>0</v>
      </c>
      <c r="AF163" s="97">
        <v>24748</v>
      </c>
      <c r="AG163" s="98">
        <v>49984</v>
      </c>
    </row>
    <row r="164" spans="1:33">
      <c r="A164" s="105" t="s">
        <v>195</v>
      </c>
      <c r="B164" s="89">
        <v>391</v>
      </c>
      <c r="C164" s="89">
        <v>91</v>
      </c>
      <c r="D164" s="90">
        <v>642</v>
      </c>
      <c r="E164" s="90">
        <v>458</v>
      </c>
      <c r="F164" s="91">
        <v>0</v>
      </c>
      <c r="G164" s="91">
        <v>0</v>
      </c>
      <c r="H164" s="92">
        <f t="shared" si="30"/>
        <v>1582</v>
      </c>
      <c r="I164" s="88">
        <v>3550</v>
      </c>
      <c r="J164" s="88">
        <v>329</v>
      </c>
      <c r="K164" s="88">
        <v>11</v>
      </c>
      <c r="L164" s="88">
        <v>479</v>
      </c>
      <c r="M164" s="88">
        <v>1436</v>
      </c>
      <c r="N164" s="88">
        <v>1385</v>
      </c>
      <c r="O164" s="88">
        <v>365</v>
      </c>
      <c r="P164" s="88">
        <v>311</v>
      </c>
      <c r="Q164" s="88">
        <v>0</v>
      </c>
      <c r="R164" s="88">
        <v>65</v>
      </c>
      <c r="S164" s="92">
        <f t="shared" si="31"/>
        <v>7931</v>
      </c>
      <c r="T164" s="93">
        <v>10</v>
      </c>
      <c r="U164" s="93">
        <v>0</v>
      </c>
      <c r="V164" s="93">
        <v>40</v>
      </c>
      <c r="W164" s="93">
        <v>0</v>
      </c>
      <c r="X164" s="93">
        <v>0</v>
      </c>
      <c r="Y164" s="93">
        <v>275</v>
      </c>
      <c r="Z164" s="94">
        <v>0</v>
      </c>
      <c r="AA164" s="94">
        <v>0</v>
      </c>
      <c r="AB164" s="129">
        <f t="shared" si="32"/>
        <v>0</v>
      </c>
      <c r="AC164" s="95">
        <v>0</v>
      </c>
      <c r="AD164" s="96">
        <v>13</v>
      </c>
      <c r="AE164" s="96">
        <v>8</v>
      </c>
      <c r="AF164" s="97">
        <v>7793</v>
      </c>
      <c r="AG164" s="98">
        <v>8300</v>
      </c>
    </row>
    <row r="165" spans="1:33">
      <c r="A165" s="105" t="s">
        <v>196</v>
      </c>
      <c r="B165" s="89">
        <v>275</v>
      </c>
      <c r="C165" s="89">
        <v>71</v>
      </c>
      <c r="D165" s="90">
        <v>162</v>
      </c>
      <c r="E165" s="90">
        <v>87</v>
      </c>
      <c r="F165" s="91">
        <v>1</v>
      </c>
      <c r="G165" s="91">
        <v>3</v>
      </c>
      <c r="H165" s="92">
        <f t="shared" si="30"/>
        <v>599</v>
      </c>
      <c r="I165" s="88">
        <v>4110</v>
      </c>
      <c r="J165" s="88">
        <v>1028</v>
      </c>
      <c r="K165" s="88">
        <v>11</v>
      </c>
      <c r="L165" s="88">
        <v>517</v>
      </c>
      <c r="M165" s="88">
        <v>1956</v>
      </c>
      <c r="N165" s="88">
        <v>1144</v>
      </c>
      <c r="O165" s="88">
        <v>44</v>
      </c>
      <c r="P165" s="88">
        <v>487</v>
      </c>
      <c r="Q165" s="88">
        <v>17</v>
      </c>
      <c r="R165" s="88">
        <v>409</v>
      </c>
      <c r="S165" s="92">
        <f t="shared" si="31"/>
        <v>9723</v>
      </c>
      <c r="T165" s="93">
        <v>50</v>
      </c>
      <c r="U165" s="93">
        <v>0</v>
      </c>
      <c r="V165" s="93">
        <v>85</v>
      </c>
      <c r="W165" s="93">
        <v>0</v>
      </c>
      <c r="X165" s="93">
        <v>0</v>
      </c>
      <c r="Y165" s="93">
        <v>950</v>
      </c>
      <c r="Z165" s="94">
        <v>76</v>
      </c>
      <c r="AA165" s="94">
        <v>6</v>
      </c>
      <c r="AB165" s="129">
        <f t="shared" si="32"/>
        <v>82</v>
      </c>
      <c r="AC165" s="95">
        <v>0</v>
      </c>
      <c r="AD165" s="96">
        <v>18</v>
      </c>
      <c r="AE165" s="96">
        <v>7</v>
      </c>
      <c r="AF165" s="97">
        <v>16732</v>
      </c>
      <c r="AG165" s="98">
        <v>27817</v>
      </c>
    </row>
    <row r="166" spans="1:33">
      <c r="A166" s="105" t="s">
        <v>169</v>
      </c>
      <c r="B166" s="89">
        <v>1770</v>
      </c>
      <c r="C166" s="89">
        <v>637</v>
      </c>
      <c r="D166" s="90">
        <v>814</v>
      </c>
      <c r="E166" s="90">
        <v>614</v>
      </c>
      <c r="F166" s="91">
        <v>5</v>
      </c>
      <c r="G166" s="91">
        <v>8</v>
      </c>
      <c r="H166" s="92">
        <f t="shared" si="30"/>
        <v>3848</v>
      </c>
      <c r="I166" s="88">
        <v>11758</v>
      </c>
      <c r="J166" s="88">
        <v>13971</v>
      </c>
      <c r="K166" s="88">
        <v>43</v>
      </c>
      <c r="L166" s="88">
        <v>6896</v>
      </c>
      <c r="M166" s="88">
        <v>13726</v>
      </c>
      <c r="N166" s="88">
        <v>14563</v>
      </c>
      <c r="O166" s="88">
        <v>86</v>
      </c>
      <c r="P166" s="88">
        <v>4545</v>
      </c>
      <c r="Q166" s="88">
        <v>26</v>
      </c>
      <c r="R166" s="88">
        <v>73</v>
      </c>
      <c r="S166" s="92">
        <f t="shared" si="31"/>
        <v>65687</v>
      </c>
      <c r="T166" s="93">
        <v>33</v>
      </c>
      <c r="U166" s="93">
        <v>2</v>
      </c>
      <c r="V166" s="93">
        <v>43</v>
      </c>
      <c r="W166" s="93">
        <v>0</v>
      </c>
      <c r="X166" s="93">
        <v>0</v>
      </c>
      <c r="Y166" s="93">
        <v>6540</v>
      </c>
      <c r="Z166" s="94">
        <v>5889</v>
      </c>
      <c r="AA166" s="94">
        <v>2095</v>
      </c>
      <c r="AB166" s="129">
        <f t="shared" si="32"/>
        <v>7984</v>
      </c>
      <c r="AC166" s="95">
        <v>0</v>
      </c>
      <c r="AD166" s="96">
        <v>47</v>
      </c>
      <c r="AE166" s="96">
        <v>44</v>
      </c>
      <c r="AF166" s="97">
        <v>18734</v>
      </c>
      <c r="AG166" s="98">
        <v>18736</v>
      </c>
    </row>
    <row r="167" spans="1:33">
      <c r="A167" s="106" t="s">
        <v>301</v>
      </c>
      <c r="B167" s="89"/>
      <c r="C167" s="89"/>
      <c r="D167" s="90"/>
      <c r="E167" s="90"/>
      <c r="F167" s="91"/>
      <c r="G167" s="91"/>
      <c r="H167" s="92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92"/>
      <c r="T167" s="93"/>
      <c r="U167" s="93"/>
      <c r="V167" s="93"/>
      <c r="W167" s="93"/>
      <c r="X167" s="93"/>
      <c r="Y167" s="93"/>
      <c r="Z167" s="94"/>
      <c r="AA167" s="94"/>
      <c r="AB167" s="129"/>
      <c r="AC167" s="95"/>
      <c r="AD167" s="96"/>
      <c r="AE167" s="96"/>
      <c r="AF167" s="97"/>
      <c r="AG167" s="98"/>
    </row>
    <row r="168" spans="1:33">
      <c r="A168" s="107" t="s">
        <v>198</v>
      </c>
      <c r="B168" s="89">
        <v>30</v>
      </c>
      <c r="C168" s="89">
        <v>14</v>
      </c>
      <c r="D168" s="90">
        <v>37</v>
      </c>
      <c r="E168" s="90">
        <v>21</v>
      </c>
      <c r="F168" s="91">
        <v>0</v>
      </c>
      <c r="G168" s="91">
        <v>0</v>
      </c>
      <c r="H168" s="92">
        <f t="shared" ref="H168:H174" si="33">SUM(B168:G168)</f>
        <v>102</v>
      </c>
      <c r="I168" s="88">
        <v>128</v>
      </c>
      <c r="J168" s="88">
        <v>5</v>
      </c>
      <c r="K168" s="88">
        <v>0</v>
      </c>
      <c r="L168" s="88">
        <v>4</v>
      </c>
      <c r="M168" s="88">
        <v>407</v>
      </c>
      <c r="N168" s="88">
        <v>82</v>
      </c>
      <c r="O168" s="88">
        <v>1</v>
      </c>
      <c r="P168" s="88">
        <v>10</v>
      </c>
      <c r="Q168" s="88">
        <v>0</v>
      </c>
      <c r="R168" s="88">
        <v>0</v>
      </c>
      <c r="S168" s="92">
        <f t="shared" ref="S168:S174" si="34">SUM(I168:R168)</f>
        <v>637</v>
      </c>
      <c r="T168" s="93">
        <v>0</v>
      </c>
      <c r="U168" s="93">
        <v>0</v>
      </c>
      <c r="V168" s="93">
        <v>0</v>
      </c>
      <c r="W168" s="93">
        <v>0</v>
      </c>
      <c r="X168" s="93">
        <v>0</v>
      </c>
      <c r="Y168" s="93">
        <v>0</v>
      </c>
      <c r="Z168" s="94">
        <v>0</v>
      </c>
      <c r="AA168" s="94">
        <v>0</v>
      </c>
      <c r="AB168" s="129">
        <f t="shared" ref="AB168:AB174" si="35">SUM(Z168:AA168)</f>
        <v>0</v>
      </c>
      <c r="AC168" s="95">
        <v>0</v>
      </c>
      <c r="AD168" s="96">
        <v>0</v>
      </c>
      <c r="AE168" s="96">
        <v>0</v>
      </c>
      <c r="AF168" s="97">
        <v>0</v>
      </c>
      <c r="AG168" s="98"/>
    </row>
    <row r="169" spans="1:33">
      <c r="A169" s="107" t="s">
        <v>199</v>
      </c>
      <c r="B169" s="89">
        <v>421</v>
      </c>
      <c r="C169" s="89">
        <v>112</v>
      </c>
      <c r="D169" s="90">
        <v>202</v>
      </c>
      <c r="E169" s="90">
        <v>133</v>
      </c>
      <c r="F169" s="91">
        <v>92</v>
      </c>
      <c r="G169" s="91">
        <v>82</v>
      </c>
      <c r="H169" s="92">
        <f t="shared" si="33"/>
        <v>1042</v>
      </c>
      <c r="I169" s="88">
        <v>7099</v>
      </c>
      <c r="J169" s="88">
        <v>1130</v>
      </c>
      <c r="K169" s="88">
        <v>2</v>
      </c>
      <c r="L169" s="88">
        <v>466</v>
      </c>
      <c r="M169" s="88">
        <v>2478</v>
      </c>
      <c r="N169" s="88">
        <v>672</v>
      </c>
      <c r="O169" s="88">
        <v>3</v>
      </c>
      <c r="P169" s="88">
        <v>211</v>
      </c>
      <c r="Q169" s="88">
        <v>0</v>
      </c>
      <c r="R169" s="88">
        <v>61</v>
      </c>
      <c r="S169" s="92">
        <f t="shared" si="34"/>
        <v>12122</v>
      </c>
      <c r="T169" s="93">
        <v>0</v>
      </c>
      <c r="U169" s="93">
        <v>0</v>
      </c>
      <c r="V169" s="93">
        <v>0</v>
      </c>
      <c r="W169" s="93">
        <v>0</v>
      </c>
      <c r="X169" s="93">
        <v>0</v>
      </c>
      <c r="Y169" s="93">
        <v>926</v>
      </c>
      <c r="Z169" s="94">
        <v>295</v>
      </c>
      <c r="AA169" s="94">
        <v>66</v>
      </c>
      <c r="AB169" s="129">
        <f t="shared" si="35"/>
        <v>361</v>
      </c>
      <c r="AC169" s="95">
        <v>0</v>
      </c>
      <c r="AD169" s="96">
        <v>0</v>
      </c>
      <c r="AE169" s="96">
        <v>0</v>
      </c>
      <c r="AF169" s="97">
        <v>1675</v>
      </c>
      <c r="AG169" s="98">
        <v>28484</v>
      </c>
    </row>
    <row r="170" spans="1:33">
      <c r="A170" s="107" t="s">
        <v>200</v>
      </c>
      <c r="B170" s="89">
        <v>314</v>
      </c>
      <c r="C170" s="89">
        <v>77</v>
      </c>
      <c r="D170" s="90">
        <v>103</v>
      </c>
      <c r="E170" s="90">
        <v>76</v>
      </c>
      <c r="F170" s="91">
        <v>4</v>
      </c>
      <c r="G170" s="91">
        <v>4</v>
      </c>
      <c r="H170" s="92">
        <f t="shared" si="33"/>
        <v>578</v>
      </c>
      <c r="I170" s="88">
        <v>9064</v>
      </c>
      <c r="J170" s="88">
        <v>1019</v>
      </c>
      <c r="K170" s="88">
        <v>30</v>
      </c>
      <c r="L170" s="88">
        <v>599</v>
      </c>
      <c r="M170" s="88">
        <v>2044</v>
      </c>
      <c r="N170" s="88">
        <v>1131</v>
      </c>
      <c r="O170" s="88">
        <v>3</v>
      </c>
      <c r="P170" s="88">
        <v>246</v>
      </c>
      <c r="Q170" s="88">
        <v>0</v>
      </c>
      <c r="R170" s="88">
        <v>100</v>
      </c>
      <c r="S170" s="92">
        <f t="shared" si="34"/>
        <v>14236</v>
      </c>
      <c r="T170" s="93">
        <v>0</v>
      </c>
      <c r="U170" s="93">
        <v>0</v>
      </c>
      <c r="V170" s="93">
        <v>16</v>
      </c>
      <c r="W170" s="93">
        <v>0</v>
      </c>
      <c r="X170" s="93">
        <v>0</v>
      </c>
      <c r="Y170" s="93">
        <v>465</v>
      </c>
      <c r="Z170" s="94">
        <v>222</v>
      </c>
      <c r="AA170" s="94">
        <v>38</v>
      </c>
      <c r="AB170" s="129">
        <f t="shared" si="35"/>
        <v>260</v>
      </c>
      <c r="AC170" s="95">
        <v>86</v>
      </c>
      <c r="AD170" s="96">
        <v>0</v>
      </c>
      <c r="AE170" s="96">
        <v>3</v>
      </c>
      <c r="AF170" s="97">
        <v>412</v>
      </c>
      <c r="AG170" s="98"/>
    </row>
    <row r="171" spans="1:33">
      <c r="A171" s="107" t="s">
        <v>201</v>
      </c>
      <c r="B171" s="89">
        <v>123</v>
      </c>
      <c r="C171" s="89">
        <v>27</v>
      </c>
      <c r="D171" s="90">
        <v>97</v>
      </c>
      <c r="E171" s="90">
        <v>56</v>
      </c>
      <c r="F171" s="91">
        <v>23</v>
      </c>
      <c r="G171" s="91">
        <v>19</v>
      </c>
      <c r="H171" s="92">
        <f t="shared" si="33"/>
        <v>345</v>
      </c>
      <c r="I171" s="88">
        <v>1367</v>
      </c>
      <c r="J171" s="88">
        <v>53</v>
      </c>
      <c r="K171" s="88">
        <v>2</v>
      </c>
      <c r="L171" s="88">
        <v>23</v>
      </c>
      <c r="M171" s="88">
        <v>463</v>
      </c>
      <c r="N171" s="88">
        <v>108</v>
      </c>
      <c r="O171" s="88">
        <v>8</v>
      </c>
      <c r="P171" s="88">
        <v>11</v>
      </c>
      <c r="Q171" s="88">
        <v>0</v>
      </c>
      <c r="R171" s="88">
        <v>0</v>
      </c>
      <c r="S171" s="92">
        <f t="shared" si="34"/>
        <v>2035</v>
      </c>
      <c r="T171" s="93">
        <v>0</v>
      </c>
      <c r="U171" s="93">
        <v>0</v>
      </c>
      <c r="V171" s="93">
        <v>0</v>
      </c>
      <c r="W171" s="93">
        <v>0</v>
      </c>
      <c r="X171" s="93">
        <v>0</v>
      </c>
      <c r="Y171" s="93">
        <v>148</v>
      </c>
      <c r="Z171" s="94">
        <v>0</v>
      </c>
      <c r="AA171" s="94">
        <v>0</v>
      </c>
      <c r="AB171" s="129">
        <f t="shared" si="35"/>
        <v>0</v>
      </c>
      <c r="AC171" s="95">
        <v>0</v>
      </c>
      <c r="AD171" s="96">
        <v>0</v>
      </c>
      <c r="AE171" s="96">
        <v>0</v>
      </c>
      <c r="AF171" s="97">
        <v>367</v>
      </c>
      <c r="AG171" s="98"/>
    </row>
    <row r="172" spans="1:33">
      <c r="A172" s="107" t="s">
        <v>202</v>
      </c>
      <c r="B172" s="89">
        <v>302</v>
      </c>
      <c r="C172" s="89">
        <v>77</v>
      </c>
      <c r="D172" s="90">
        <v>145</v>
      </c>
      <c r="E172" s="90">
        <v>93</v>
      </c>
      <c r="F172" s="91">
        <v>1</v>
      </c>
      <c r="G172" s="91">
        <v>0</v>
      </c>
      <c r="H172" s="92">
        <f t="shared" si="33"/>
        <v>618</v>
      </c>
      <c r="I172" s="88">
        <v>3979</v>
      </c>
      <c r="J172" s="88">
        <v>535</v>
      </c>
      <c r="K172" s="88">
        <v>0</v>
      </c>
      <c r="L172" s="88">
        <v>190</v>
      </c>
      <c r="M172" s="88">
        <v>1468</v>
      </c>
      <c r="N172" s="88">
        <v>694</v>
      </c>
      <c r="O172" s="88">
        <v>0</v>
      </c>
      <c r="P172" s="88">
        <v>235</v>
      </c>
      <c r="Q172" s="88">
        <v>0</v>
      </c>
      <c r="R172" s="88">
        <v>1</v>
      </c>
      <c r="S172" s="92">
        <f t="shared" si="34"/>
        <v>7102</v>
      </c>
      <c r="T172" s="93">
        <v>0</v>
      </c>
      <c r="U172" s="93">
        <v>0</v>
      </c>
      <c r="V172" s="93">
        <v>0</v>
      </c>
      <c r="W172" s="93">
        <v>0</v>
      </c>
      <c r="X172" s="93">
        <v>0</v>
      </c>
      <c r="Y172" s="93">
        <v>176</v>
      </c>
      <c r="Z172" s="94">
        <v>227</v>
      </c>
      <c r="AA172" s="94">
        <v>4</v>
      </c>
      <c r="AB172" s="129">
        <f t="shared" si="35"/>
        <v>231</v>
      </c>
      <c r="AC172" s="95">
        <v>0</v>
      </c>
      <c r="AD172" s="96">
        <v>0</v>
      </c>
      <c r="AE172" s="96">
        <v>0</v>
      </c>
      <c r="AF172" s="97">
        <v>120</v>
      </c>
      <c r="AG172" s="98"/>
    </row>
    <row r="173" spans="1:33">
      <c r="A173" s="107" t="s">
        <v>203</v>
      </c>
      <c r="B173" s="89">
        <v>183</v>
      </c>
      <c r="C173" s="89">
        <v>40</v>
      </c>
      <c r="D173" s="90">
        <v>132</v>
      </c>
      <c r="E173" s="90">
        <v>104</v>
      </c>
      <c r="F173" s="91">
        <v>0</v>
      </c>
      <c r="G173" s="91">
        <v>1</v>
      </c>
      <c r="H173" s="92">
        <f t="shared" si="33"/>
        <v>460</v>
      </c>
      <c r="I173" s="88">
        <v>9570</v>
      </c>
      <c r="J173" s="88">
        <v>2434</v>
      </c>
      <c r="K173" s="88">
        <v>0</v>
      </c>
      <c r="L173" s="88">
        <v>513</v>
      </c>
      <c r="M173" s="88">
        <v>2744</v>
      </c>
      <c r="N173" s="88">
        <v>1069</v>
      </c>
      <c r="O173" s="88">
        <v>12</v>
      </c>
      <c r="P173" s="88">
        <v>199</v>
      </c>
      <c r="Q173" s="88">
        <v>0</v>
      </c>
      <c r="R173" s="88">
        <v>304</v>
      </c>
      <c r="S173" s="92">
        <f t="shared" si="34"/>
        <v>16845</v>
      </c>
      <c r="T173" s="93">
        <v>0</v>
      </c>
      <c r="U173" s="93">
        <v>0</v>
      </c>
      <c r="V173" s="93">
        <v>0</v>
      </c>
      <c r="W173" s="93">
        <v>0</v>
      </c>
      <c r="X173" s="93">
        <v>0</v>
      </c>
      <c r="Y173" s="93">
        <v>280</v>
      </c>
      <c r="Z173" s="94">
        <v>705</v>
      </c>
      <c r="AA173" s="94">
        <v>83</v>
      </c>
      <c r="AB173" s="129">
        <f t="shared" si="35"/>
        <v>788</v>
      </c>
      <c r="AC173" s="95">
        <v>0</v>
      </c>
      <c r="AD173" s="96">
        <v>0</v>
      </c>
      <c r="AE173" s="96">
        <v>0</v>
      </c>
      <c r="AF173" s="97">
        <v>550</v>
      </c>
      <c r="AG173" s="98"/>
    </row>
    <row r="174" spans="1:33">
      <c r="A174" s="107" t="s">
        <v>204</v>
      </c>
      <c r="B174" s="89">
        <v>126</v>
      </c>
      <c r="C174" s="89">
        <v>47</v>
      </c>
      <c r="D174" s="90">
        <v>120</v>
      </c>
      <c r="E174" s="90">
        <v>113</v>
      </c>
      <c r="F174" s="91">
        <v>0</v>
      </c>
      <c r="G174" s="91">
        <v>0</v>
      </c>
      <c r="H174" s="92">
        <f t="shared" si="33"/>
        <v>406</v>
      </c>
      <c r="I174" s="88">
        <v>4466</v>
      </c>
      <c r="J174" s="88">
        <v>689</v>
      </c>
      <c r="K174" s="88">
        <v>0</v>
      </c>
      <c r="L174" s="88">
        <v>363</v>
      </c>
      <c r="M174" s="88">
        <v>3575</v>
      </c>
      <c r="N174" s="88">
        <v>1938</v>
      </c>
      <c r="O174" s="88">
        <v>60</v>
      </c>
      <c r="P174" s="88">
        <v>744</v>
      </c>
      <c r="Q174" s="88">
        <v>0</v>
      </c>
      <c r="R174" s="88">
        <v>2</v>
      </c>
      <c r="S174" s="92">
        <f t="shared" si="34"/>
        <v>11837</v>
      </c>
      <c r="T174" s="93">
        <v>7</v>
      </c>
      <c r="U174" s="93">
        <v>0</v>
      </c>
      <c r="V174" s="93">
        <v>13</v>
      </c>
      <c r="W174" s="93">
        <v>0</v>
      </c>
      <c r="X174" s="93">
        <v>0</v>
      </c>
      <c r="Y174" s="93">
        <v>0</v>
      </c>
      <c r="Z174" s="94">
        <v>0</v>
      </c>
      <c r="AA174" s="94">
        <v>0</v>
      </c>
      <c r="AB174" s="129">
        <f t="shared" si="35"/>
        <v>0</v>
      </c>
      <c r="AC174" s="95">
        <v>0</v>
      </c>
      <c r="AD174" s="96">
        <v>0</v>
      </c>
      <c r="AE174" s="96">
        <v>0</v>
      </c>
      <c r="AF174" s="97">
        <v>0</v>
      </c>
      <c r="AG174" s="98"/>
    </row>
    <row r="175" spans="1:33">
      <c r="A175" s="106" t="s">
        <v>302</v>
      </c>
      <c r="B175" s="89"/>
      <c r="C175" s="89"/>
      <c r="D175" s="90"/>
      <c r="E175" s="90"/>
      <c r="F175" s="91"/>
      <c r="G175" s="91"/>
      <c r="H175" s="92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92"/>
      <c r="T175" s="93"/>
      <c r="U175" s="93"/>
      <c r="V175" s="93"/>
      <c r="W175" s="93"/>
      <c r="X175" s="93"/>
      <c r="Y175" s="93"/>
      <c r="Z175" s="94"/>
      <c r="AA175" s="94"/>
      <c r="AB175" s="129"/>
      <c r="AC175" s="95"/>
      <c r="AD175" s="96"/>
      <c r="AE175" s="96"/>
      <c r="AF175" s="97"/>
      <c r="AG175" s="98"/>
    </row>
    <row r="176" spans="1:33">
      <c r="A176" s="107" t="s">
        <v>205</v>
      </c>
      <c r="B176" s="89">
        <v>56</v>
      </c>
      <c r="C176" s="89">
        <v>16</v>
      </c>
      <c r="D176" s="90">
        <v>11</v>
      </c>
      <c r="E176" s="90">
        <v>9</v>
      </c>
      <c r="F176" s="91">
        <v>0</v>
      </c>
      <c r="G176" s="91">
        <v>0</v>
      </c>
      <c r="H176" s="92">
        <f t="shared" ref="H176:H191" si="36">SUM(B176:G176)</f>
        <v>92</v>
      </c>
      <c r="I176" s="88">
        <v>1367</v>
      </c>
      <c r="J176" s="88">
        <v>15</v>
      </c>
      <c r="K176" s="88">
        <v>0</v>
      </c>
      <c r="L176" s="88">
        <v>22</v>
      </c>
      <c r="M176" s="88">
        <v>191</v>
      </c>
      <c r="N176" s="88">
        <v>101</v>
      </c>
      <c r="O176" s="88">
        <v>0</v>
      </c>
      <c r="P176" s="88">
        <v>8</v>
      </c>
      <c r="Q176" s="88">
        <v>0</v>
      </c>
      <c r="R176" s="88">
        <v>38</v>
      </c>
      <c r="S176" s="92">
        <f t="shared" ref="S176:S191" si="37">SUM(I176:R176)</f>
        <v>1742</v>
      </c>
      <c r="T176" s="93">
        <v>0</v>
      </c>
      <c r="U176" s="93">
        <v>0</v>
      </c>
      <c r="V176" s="93">
        <v>0</v>
      </c>
      <c r="W176" s="93">
        <v>0</v>
      </c>
      <c r="X176" s="93">
        <v>0</v>
      </c>
      <c r="Y176" s="93">
        <v>0</v>
      </c>
      <c r="Z176" s="94">
        <v>0</v>
      </c>
      <c r="AA176" s="94">
        <v>0</v>
      </c>
      <c r="AB176" s="129">
        <f t="shared" ref="AB176:AB191" si="38">SUM(Z176:AA176)</f>
        <v>0</v>
      </c>
      <c r="AC176" s="95">
        <v>0</v>
      </c>
      <c r="AD176" s="96">
        <v>0</v>
      </c>
      <c r="AE176" s="96">
        <v>0</v>
      </c>
      <c r="AF176" s="97">
        <v>0</v>
      </c>
      <c r="AG176" s="98">
        <v>3322</v>
      </c>
    </row>
    <row r="177" spans="1:33">
      <c r="A177" s="107" t="s">
        <v>206</v>
      </c>
      <c r="B177" s="89">
        <v>124</v>
      </c>
      <c r="C177" s="89">
        <v>33</v>
      </c>
      <c r="D177" s="90">
        <v>96</v>
      </c>
      <c r="E177" s="90">
        <v>50</v>
      </c>
      <c r="F177" s="91">
        <v>0</v>
      </c>
      <c r="G177" s="91">
        <v>0</v>
      </c>
      <c r="H177" s="92">
        <f t="shared" si="36"/>
        <v>303</v>
      </c>
      <c r="I177" s="88">
        <v>1606</v>
      </c>
      <c r="J177" s="88">
        <v>129</v>
      </c>
      <c r="K177" s="88">
        <v>0</v>
      </c>
      <c r="L177" s="88">
        <v>33</v>
      </c>
      <c r="M177" s="88">
        <v>295</v>
      </c>
      <c r="N177" s="88">
        <v>140</v>
      </c>
      <c r="O177" s="88">
        <v>0</v>
      </c>
      <c r="P177" s="88">
        <v>10</v>
      </c>
      <c r="Q177" s="88">
        <v>0</v>
      </c>
      <c r="R177" s="88">
        <v>0</v>
      </c>
      <c r="S177" s="92">
        <f t="shared" si="37"/>
        <v>2213</v>
      </c>
      <c r="T177" s="93">
        <v>6</v>
      </c>
      <c r="U177" s="93">
        <v>0</v>
      </c>
      <c r="V177" s="93">
        <v>0</v>
      </c>
      <c r="W177" s="93">
        <v>0</v>
      </c>
      <c r="X177" s="93">
        <v>0</v>
      </c>
      <c r="Y177" s="93">
        <v>0</v>
      </c>
      <c r="Z177" s="94">
        <v>0</v>
      </c>
      <c r="AA177" s="94">
        <v>0</v>
      </c>
      <c r="AB177" s="129">
        <f t="shared" si="38"/>
        <v>0</v>
      </c>
      <c r="AC177" s="95">
        <v>0</v>
      </c>
      <c r="AD177" s="96">
        <v>0</v>
      </c>
      <c r="AE177" s="96">
        <v>0</v>
      </c>
      <c r="AF177" s="97">
        <v>1335</v>
      </c>
      <c r="AG177" s="98">
        <v>19188</v>
      </c>
    </row>
    <row r="178" spans="1:33">
      <c r="A178" s="107" t="s">
        <v>207</v>
      </c>
      <c r="B178" s="89">
        <v>150</v>
      </c>
      <c r="C178" s="89">
        <v>29</v>
      </c>
      <c r="D178" s="90">
        <v>86</v>
      </c>
      <c r="E178" s="90">
        <v>63</v>
      </c>
      <c r="F178" s="91">
        <v>0</v>
      </c>
      <c r="G178" s="91">
        <v>0</v>
      </c>
      <c r="H178" s="92">
        <f t="shared" si="36"/>
        <v>328</v>
      </c>
      <c r="I178" s="88">
        <v>852</v>
      </c>
      <c r="J178" s="88">
        <v>19</v>
      </c>
      <c r="K178" s="88">
        <v>1</v>
      </c>
      <c r="L178" s="88">
        <v>44</v>
      </c>
      <c r="M178" s="88">
        <v>458</v>
      </c>
      <c r="N178" s="88">
        <v>128</v>
      </c>
      <c r="O178" s="88">
        <v>0</v>
      </c>
      <c r="P178" s="88">
        <v>59</v>
      </c>
      <c r="Q178" s="88">
        <v>0</v>
      </c>
      <c r="R178" s="88">
        <v>17</v>
      </c>
      <c r="S178" s="92">
        <f t="shared" si="37"/>
        <v>1578</v>
      </c>
      <c r="T178" s="93">
        <v>0</v>
      </c>
      <c r="U178" s="93">
        <v>0</v>
      </c>
      <c r="V178" s="93">
        <v>0</v>
      </c>
      <c r="W178" s="93">
        <v>0</v>
      </c>
      <c r="X178" s="93">
        <v>0</v>
      </c>
      <c r="Y178" s="93">
        <v>229</v>
      </c>
      <c r="Z178" s="94">
        <v>0</v>
      </c>
      <c r="AA178" s="94">
        <v>0</v>
      </c>
      <c r="AB178" s="129">
        <f t="shared" si="38"/>
        <v>0</v>
      </c>
      <c r="AC178" s="95">
        <v>0</v>
      </c>
      <c r="AD178" s="96">
        <v>0</v>
      </c>
      <c r="AE178" s="96">
        <v>0</v>
      </c>
      <c r="AF178" s="97">
        <v>18311</v>
      </c>
      <c r="AG178" s="98"/>
    </row>
    <row r="179" spans="1:33">
      <c r="A179" s="107" t="s">
        <v>208</v>
      </c>
      <c r="B179" s="89">
        <v>237</v>
      </c>
      <c r="C179" s="89">
        <v>74</v>
      </c>
      <c r="D179" s="90">
        <v>191</v>
      </c>
      <c r="E179" s="90">
        <v>100</v>
      </c>
      <c r="F179" s="91">
        <v>5</v>
      </c>
      <c r="G179" s="91">
        <v>11</v>
      </c>
      <c r="H179" s="92">
        <f t="shared" si="36"/>
        <v>618</v>
      </c>
      <c r="I179" s="88">
        <v>2849</v>
      </c>
      <c r="J179" s="88">
        <v>132</v>
      </c>
      <c r="K179" s="88">
        <v>0</v>
      </c>
      <c r="L179" s="88">
        <v>114</v>
      </c>
      <c r="M179" s="88">
        <v>664</v>
      </c>
      <c r="N179" s="88">
        <v>213</v>
      </c>
      <c r="O179" s="88">
        <v>0</v>
      </c>
      <c r="P179" s="88">
        <v>64</v>
      </c>
      <c r="Q179" s="88">
        <v>0</v>
      </c>
      <c r="R179" s="88">
        <v>0</v>
      </c>
      <c r="S179" s="92">
        <f t="shared" si="37"/>
        <v>4036</v>
      </c>
      <c r="T179" s="93">
        <v>0</v>
      </c>
      <c r="U179" s="93">
        <v>0</v>
      </c>
      <c r="V179" s="93">
        <v>0</v>
      </c>
      <c r="W179" s="93">
        <v>0</v>
      </c>
      <c r="X179" s="93">
        <v>0</v>
      </c>
      <c r="Y179" s="93">
        <v>2293</v>
      </c>
      <c r="Z179" s="94">
        <v>0</v>
      </c>
      <c r="AA179" s="94">
        <v>0</v>
      </c>
      <c r="AB179" s="129">
        <f t="shared" si="38"/>
        <v>0</v>
      </c>
      <c r="AC179" s="95">
        <v>0</v>
      </c>
      <c r="AD179" s="96">
        <v>0</v>
      </c>
      <c r="AE179" s="96">
        <v>0</v>
      </c>
      <c r="AF179" s="97">
        <v>195</v>
      </c>
      <c r="AG179" s="98">
        <v>15362</v>
      </c>
    </row>
    <row r="180" spans="1:33">
      <c r="A180" s="107" t="s">
        <v>209</v>
      </c>
      <c r="B180" s="89">
        <v>253</v>
      </c>
      <c r="C180" s="89">
        <v>72</v>
      </c>
      <c r="D180" s="90">
        <v>223</v>
      </c>
      <c r="E180" s="90">
        <v>117</v>
      </c>
      <c r="F180" s="91">
        <v>2</v>
      </c>
      <c r="G180" s="91">
        <v>0</v>
      </c>
      <c r="H180" s="92">
        <f t="shared" si="36"/>
        <v>667</v>
      </c>
      <c r="I180" s="88">
        <v>11782</v>
      </c>
      <c r="J180" s="88">
        <v>449</v>
      </c>
      <c r="K180" s="88">
        <v>2</v>
      </c>
      <c r="L180" s="88">
        <v>559</v>
      </c>
      <c r="M180" s="88">
        <v>2593</v>
      </c>
      <c r="N180" s="88">
        <v>894</v>
      </c>
      <c r="O180" s="88">
        <v>13</v>
      </c>
      <c r="P180" s="88">
        <v>241</v>
      </c>
      <c r="Q180" s="88">
        <v>0</v>
      </c>
      <c r="R180" s="88">
        <v>71</v>
      </c>
      <c r="S180" s="92">
        <f t="shared" si="37"/>
        <v>16604</v>
      </c>
      <c r="T180" s="93">
        <v>10</v>
      </c>
      <c r="U180" s="93">
        <v>7</v>
      </c>
      <c r="V180" s="93">
        <v>24</v>
      </c>
      <c r="W180" s="93">
        <v>0</v>
      </c>
      <c r="X180" s="93">
        <v>1</v>
      </c>
      <c r="Y180" s="93">
        <v>1412</v>
      </c>
      <c r="Z180" s="94">
        <v>591</v>
      </c>
      <c r="AA180" s="94">
        <v>17</v>
      </c>
      <c r="AB180" s="129">
        <f t="shared" si="38"/>
        <v>608</v>
      </c>
      <c r="AC180" s="95">
        <v>0</v>
      </c>
      <c r="AD180" s="96">
        <v>0</v>
      </c>
      <c r="AE180" s="96">
        <v>0</v>
      </c>
      <c r="AF180" s="97">
        <v>8477</v>
      </c>
      <c r="AG180" s="98">
        <v>18319</v>
      </c>
    </row>
    <row r="181" spans="1:33">
      <c r="A181" s="107" t="s">
        <v>210</v>
      </c>
      <c r="B181" s="89">
        <v>12</v>
      </c>
      <c r="C181" s="89">
        <v>1</v>
      </c>
      <c r="D181" s="90">
        <v>11</v>
      </c>
      <c r="E181" s="90">
        <v>9</v>
      </c>
      <c r="F181" s="91">
        <v>0</v>
      </c>
      <c r="G181" s="91">
        <v>0</v>
      </c>
      <c r="H181" s="92">
        <f t="shared" si="36"/>
        <v>33</v>
      </c>
      <c r="I181" s="88">
        <v>231</v>
      </c>
      <c r="J181" s="88">
        <v>1</v>
      </c>
      <c r="K181" s="88">
        <v>0</v>
      </c>
      <c r="L181" s="88">
        <v>2</v>
      </c>
      <c r="M181" s="88">
        <v>91</v>
      </c>
      <c r="N181" s="88">
        <v>2</v>
      </c>
      <c r="O181" s="88">
        <v>0</v>
      </c>
      <c r="P181" s="88">
        <v>0</v>
      </c>
      <c r="Q181" s="88">
        <v>0</v>
      </c>
      <c r="R181" s="88">
        <v>0</v>
      </c>
      <c r="S181" s="92">
        <f t="shared" si="37"/>
        <v>327</v>
      </c>
      <c r="T181" s="93">
        <v>0</v>
      </c>
      <c r="U181" s="93">
        <v>0</v>
      </c>
      <c r="V181" s="93">
        <v>0</v>
      </c>
      <c r="W181" s="93">
        <v>0</v>
      </c>
      <c r="X181" s="93">
        <v>0</v>
      </c>
      <c r="Y181" s="93">
        <v>0</v>
      </c>
      <c r="Z181" s="94">
        <v>0</v>
      </c>
      <c r="AA181" s="94">
        <v>0</v>
      </c>
      <c r="AB181" s="129">
        <f t="shared" si="38"/>
        <v>0</v>
      </c>
      <c r="AC181" s="95">
        <v>0</v>
      </c>
      <c r="AD181" s="96">
        <v>0</v>
      </c>
      <c r="AE181" s="96">
        <v>0</v>
      </c>
      <c r="AF181" s="97">
        <v>0</v>
      </c>
      <c r="AG181" s="98"/>
    </row>
    <row r="182" spans="1:33">
      <c r="A182" s="107" t="s">
        <v>211</v>
      </c>
      <c r="B182" s="89">
        <v>78</v>
      </c>
      <c r="C182" s="89">
        <v>15</v>
      </c>
      <c r="D182" s="90">
        <v>125</v>
      </c>
      <c r="E182" s="90">
        <v>83</v>
      </c>
      <c r="F182" s="91">
        <v>1</v>
      </c>
      <c r="G182" s="91">
        <v>0</v>
      </c>
      <c r="H182" s="92">
        <f t="shared" si="36"/>
        <v>302</v>
      </c>
      <c r="I182" s="88">
        <v>264</v>
      </c>
      <c r="J182" s="88">
        <v>55</v>
      </c>
      <c r="K182" s="88">
        <v>0</v>
      </c>
      <c r="L182" s="88">
        <v>14</v>
      </c>
      <c r="M182" s="88">
        <v>682</v>
      </c>
      <c r="N182" s="88">
        <v>306</v>
      </c>
      <c r="O182" s="88">
        <v>0</v>
      </c>
      <c r="P182" s="88">
        <v>36</v>
      </c>
      <c r="Q182" s="88">
        <v>0</v>
      </c>
      <c r="R182" s="88">
        <v>0</v>
      </c>
      <c r="S182" s="92">
        <f t="shared" si="37"/>
        <v>1357</v>
      </c>
      <c r="T182" s="93">
        <v>0</v>
      </c>
      <c r="U182" s="93">
        <v>0</v>
      </c>
      <c r="V182" s="93">
        <v>0</v>
      </c>
      <c r="W182" s="93">
        <v>0</v>
      </c>
      <c r="X182" s="93">
        <v>0</v>
      </c>
      <c r="Y182" s="93">
        <v>2053</v>
      </c>
      <c r="Z182" s="94">
        <v>0</v>
      </c>
      <c r="AA182" s="94">
        <v>0</v>
      </c>
      <c r="AB182" s="129">
        <f t="shared" si="38"/>
        <v>0</v>
      </c>
      <c r="AC182" s="95">
        <v>0</v>
      </c>
      <c r="AD182" s="96">
        <v>0</v>
      </c>
      <c r="AE182" s="96">
        <v>0</v>
      </c>
      <c r="AF182" s="97">
        <v>1944</v>
      </c>
      <c r="AG182" s="98">
        <v>5850</v>
      </c>
    </row>
    <row r="183" spans="1:33">
      <c r="A183" s="107" t="s">
        <v>212</v>
      </c>
      <c r="B183" s="89">
        <v>341</v>
      </c>
      <c r="C183" s="89">
        <v>72</v>
      </c>
      <c r="D183" s="90">
        <v>44</v>
      </c>
      <c r="E183" s="90">
        <v>33</v>
      </c>
      <c r="F183" s="91">
        <v>0</v>
      </c>
      <c r="G183" s="91">
        <v>0</v>
      </c>
      <c r="H183" s="92">
        <f t="shared" si="36"/>
        <v>490</v>
      </c>
      <c r="I183" s="88">
        <v>9958</v>
      </c>
      <c r="J183" s="88">
        <v>1124</v>
      </c>
      <c r="K183" s="88">
        <v>13</v>
      </c>
      <c r="L183" s="88">
        <v>1127</v>
      </c>
      <c r="M183" s="88">
        <v>4669</v>
      </c>
      <c r="N183" s="88">
        <v>1425</v>
      </c>
      <c r="O183" s="88">
        <v>2</v>
      </c>
      <c r="P183" s="88">
        <v>605</v>
      </c>
      <c r="Q183" s="88">
        <v>0</v>
      </c>
      <c r="R183" s="88">
        <v>230</v>
      </c>
      <c r="S183" s="92">
        <f t="shared" si="37"/>
        <v>19153</v>
      </c>
      <c r="T183" s="93">
        <v>0</v>
      </c>
      <c r="U183" s="93">
        <v>0</v>
      </c>
      <c r="V183" s="93">
        <v>4</v>
      </c>
      <c r="W183" s="93">
        <v>0</v>
      </c>
      <c r="X183" s="93">
        <v>0</v>
      </c>
      <c r="Y183" s="93">
        <v>584</v>
      </c>
      <c r="Z183" s="94">
        <v>1677</v>
      </c>
      <c r="AA183" s="94">
        <v>100</v>
      </c>
      <c r="AB183" s="129">
        <f t="shared" si="38"/>
        <v>1777</v>
      </c>
      <c r="AC183" s="95">
        <v>0</v>
      </c>
      <c r="AD183" s="96">
        <v>9</v>
      </c>
      <c r="AE183" s="96">
        <v>10</v>
      </c>
      <c r="AF183" s="97">
        <v>5400</v>
      </c>
      <c r="AG183" s="98">
        <v>21278</v>
      </c>
    </row>
    <row r="184" spans="1:33">
      <c r="A184" s="107" t="s">
        <v>213</v>
      </c>
      <c r="B184" s="89">
        <v>14</v>
      </c>
      <c r="C184" s="89">
        <v>8</v>
      </c>
      <c r="D184" s="90">
        <v>11</v>
      </c>
      <c r="E184" s="90">
        <v>8</v>
      </c>
      <c r="F184" s="91">
        <v>0</v>
      </c>
      <c r="G184" s="91">
        <v>0</v>
      </c>
      <c r="H184" s="92">
        <f t="shared" si="36"/>
        <v>41</v>
      </c>
      <c r="I184" s="88">
        <v>526</v>
      </c>
      <c r="J184" s="88">
        <v>19</v>
      </c>
      <c r="K184" s="88">
        <v>0</v>
      </c>
      <c r="L184" s="88">
        <v>8</v>
      </c>
      <c r="M184" s="88">
        <v>115</v>
      </c>
      <c r="N184" s="88">
        <v>11</v>
      </c>
      <c r="O184" s="88">
        <v>0</v>
      </c>
      <c r="P184" s="88">
        <v>4</v>
      </c>
      <c r="Q184" s="88">
        <v>0</v>
      </c>
      <c r="R184" s="88">
        <v>15</v>
      </c>
      <c r="S184" s="92">
        <f t="shared" si="37"/>
        <v>698</v>
      </c>
      <c r="T184" s="93">
        <v>0</v>
      </c>
      <c r="U184" s="93">
        <v>0</v>
      </c>
      <c r="V184" s="93">
        <v>0</v>
      </c>
      <c r="W184" s="93">
        <v>0</v>
      </c>
      <c r="X184" s="93">
        <v>0</v>
      </c>
      <c r="Y184" s="93">
        <v>166</v>
      </c>
      <c r="Z184" s="94">
        <v>0</v>
      </c>
      <c r="AA184" s="94">
        <v>0</v>
      </c>
      <c r="AB184" s="129">
        <f t="shared" si="38"/>
        <v>0</v>
      </c>
      <c r="AC184" s="95">
        <v>0</v>
      </c>
      <c r="AD184" s="96">
        <v>0</v>
      </c>
      <c r="AE184" s="96">
        <v>0</v>
      </c>
      <c r="AF184" s="97">
        <v>0</v>
      </c>
      <c r="AG184" s="98"/>
    </row>
    <row r="185" spans="1:33">
      <c r="A185" s="107" t="s">
        <v>214</v>
      </c>
      <c r="B185" s="89">
        <v>50</v>
      </c>
      <c r="C185" s="89">
        <v>14</v>
      </c>
      <c r="D185" s="90">
        <v>41</v>
      </c>
      <c r="E185" s="90">
        <v>25</v>
      </c>
      <c r="F185" s="91">
        <v>0</v>
      </c>
      <c r="G185" s="91">
        <v>0</v>
      </c>
      <c r="H185" s="92">
        <f t="shared" si="36"/>
        <v>130</v>
      </c>
      <c r="I185" s="88">
        <v>1031</v>
      </c>
      <c r="J185" s="88">
        <v>28</v>
      </c>
      <c r="K185" s="88">
        <v>0</v>
      </c>
      <c r="L185" s="88">
        <v>83</v>
      </c>
      <c r="M185" s="88">
        <v>233</v>
      </c>
      <c r="N185" s="88">
        <v>20</v>
      </c>
      <c r="O185" s="88">
        <v>0</v>
      </c>
      <c r="P185" s="88">
        <v>5</v>
      </c>
      <c r="Q185" s="88">
        <v>0</v>
      </c>
      <c r="R185" s="88">
        <v>50</v>
      </c>
      <c r="S185" s="92">
        <f t="shared" si="37"/>
        <v>1450</v>
      </c>
      <c r="T185" s="93">
        <v>0</v>
      </c>
      <c r="U185" s="93">
        <v>0</v>
      </c>
      <c r="V185" s="93">
        <v>0</v>
      </c>
      <c r="W185" s="93">
        <v>0</v>
      </c>
      <c r="X185" s="93">
        <v>0</v>
      </c>
      <c r="Y185" s="93">
        <v>0</v>
      </c>
      <c r="Z185" s="94">
        <v>0</v>
      </c>
      <c r="AA185" s="94">
        <v>0</v>
      </c>
      <c r="AB185" s="129">
        <f t="shared" si="38"/>
        <v>0</v>
      </c>
      <c r="AC185" s="95">
        <v>0</v>
      </c>
      <c r="AD185" s="96">
        <v>0</v>
      </c>
      <c r="AE185" s="96">
        <v>0</v>
      </c>
      <c r="AF185" s="97">
        <v>0</v>
      </c>
      <c r="AG185" s="98"/>
    </row>
    <row r="186" spans="1:33">
      <c r="A186" s="107" t="s">
        <v>215</v>
      </c>
      <c r="B186" s="89">
        <v>57</v>
      </c>
      <c r="C186" s="89">
        <v>6</v>
      </c>
      <c r="D186" s="90">
        <v>16</v>
      </c>
      <c r="E186" s="90">
        <v>5</v>
      </c>
      <c r="F186" s="91">
        <v>0</v>
      </c>
      <c r="G186" s="91">
        <v>0</v>
      </c>
      <c r="H186" s="92">
        <f t="shared" si="36"/>
        <v>84</v>
      </c>
      <c r="I186" s="88">
        <v>576</v>
      </c>
      <c r="J186" s="88">
        <v>30</v>
      </c>
      <c r="K186" s="88">
        <v>0</v>
      </c>
      <c r="L186" s="88">
        <v>37</v>
      </c>
      <c r="M186" s="88">
        <v>196</v>
      </c>
      <c r="N186" s="88">
        <v>47</v>
      </c>
      <c r="O186" s="88">
        <v>0</v>
      </c>
      <c r="P186" s="88">
        <v>26</v>
      </c>
      <c r="Q186" s="88">
        <v>0</v>
      </c>
      <c r="R186" s="88">
        <v>2</v>
      </c>
      <c r="S186" s="92">
        <f t="shared" si="37"/>
        <v>914</v>
      </c>
      <c r="T186" s="93">
        <v>0</v>
      </c>
      <c r="U186" s="93">
        <v>0</v>
      </c>
      <c r="V186" s="93">
        <v>0</v>
      </c>
      <c r="W186" s="93">
        <v>0</v>
      </c>
      <c r="X186" s="93">
        <v>0</v>
      </c>
      <c r="Y186" s="93">
        <v>0</v>
      </c>
      <c r="Z186" s="94">
        <v>0</v>
      </c>
      <c r="AA186" s="94">
        <v>0</v>
      </c>
      <c r="AB186" s="129">
        <f t="shared" si="38"/>
        <v>0</v>
      </c>
      <c r="AC186" s="95">
        <v>0</v>
      </c>
      <c r="AD186" s="96">
        <v>0</v>
      </c>
      <c r="AE186" s="96">
        <v>0</v>
      </c>
      <c r="AF186" s="97">
        <v>0</v>
      </c>
      <c r="AG186" s="98"/>
    </row>
    <row r="187" spans="1:33">
      <c r="A187" s="107" t="s">
        <v>216</v>
      </c>
      <c r="B187" s="89">
        <v>17</v>
      </c>
      <c r="C187" s="89">
        <v>1</v>
      </c>
      <c r="D187" s="90">
        <v>10</v>
      </c>
      <c r="E187" s="90">
        <v>5</v>
      </c>
      <c r="F187" s="91">
        <v>0</v>
      </c>
      <c r="G187" s="91">
        <v>0</v>
      </c>
      <c r="H187" s="92">
        <f t="shared" si="36"/>
        <v>33</v>
      </c>
      <c r="I187" s="88">
        <v>115</v>
      </c>
      <c r="J187" s="88">
        <v>0</v>
      </c>
      <c r="K187" s="88">
        <v>0</v>
      </c>
      <c r="L187" s="88">
        <v>0</v>
      </c>
      <c r="M187" s="88">
        <v>80</v>
      </c>
      <c r="N187" s="88">
        <v>26</v>
      </c>
      <c r="O187" s="88">
        <v>0</v>
      </c>
      <c r="P187" s="88">
        <v>0</v>
      </c>
      <c r="Q187" s="88">
        <v>0</v>
      </c>
      <c r="R187" s="88">
        <v>0</v>
      </c>
      <c r="S187" s="92">
        <f t="shared" si="37"/>
        <v>221</v>
      </c>
      <c r="T187" s="93">
        <v>0</v>
      </c>
      <c r="U187" s="93">
        <v>0</v>
      </c>
      <c r="V187" s="93">
        <v>0</v>
      </c>
      <c r="W187" s="93">
        <v>0</v>
      </c>
      <c r="X187" s="93">
        <v>0</v>
      </c>
      <c r="Y187" s="93">
        <v>0</v>
      </c>
      <c r="Z187" s="94">
        <v>0</v>
      </c>
      <c r="AA187" s="94">
        <v>0</v>
      </c>
      <c r="AB187" s="129">
        <f t="shared" si="38"/>
        <v>0</v>
      </c>
      <c r="AC187" s="95">
        <v>0</v>
      </c>
      <c r="AD187" s="96">
        <v>0</v>
      </c>
      <c r="AE187" s="96">
        <v>0</v>
      </c>
      <c r="AF187" s="97">
        <v>0</v>
      </c>
      <c r="AG187" s="98"/>
    </row>
    <row r="188" spans="1:33">
      <c r="A188" s="107" t="s">
        <v>217</v>
      </c>
      <c r="B188" s="89">
        <v>156</v>
      </c>
      <c r="C188" s="89">
        <v>30</v>
      </c>
      <c r="D188" s="90">
        <v>181</v>
      </c>
      <c r="E188" s="90">
        <v>102</v>
      </c>
      <c r="F188" s="91">
        <v>0</v>
      </c>
      <c r="G188" s="91">
        <v>0</v>
      </c>
      <c r="H188" s="92">
        <f t="shared" si="36"/>
        <v>469</v>
      </c>
      <c r="I188" s="88">
        <v>6726</v>
      </c>
      <c r="J188" s="88">
        <v>317</v>
      </c>
      <c r="K188" s="88">
        <v>0</v>
      </c>
      <c r="L188" s="88">
        <v>189</v>
      </c>
      <c r="M188" s="88">
        <v>4275</v>
      </c>
      <c r="N188" s="88">
        <v>1115</v>
      </c>
      <c r="O188" s="88">
        <v>13</v>
      </c>
      <c r="P188" s="88">
        <v>278</v>
      </c>
      <c r="Q188" s="88">
        <v>0</v>
      </c>
      <c r="R188" s="88">
        <v>97</v>
      </c>
      <c r="S188" s="92">
        <f t="shared" si="37"/>
        <v>13010</v>
      </c>
      <c r="T188" s="93">
        <v>0</v>
      </c>
      <c r="U188" s="93">
        <v>0</v>
      </c>
      <c r="V188" s="93">
        <v>0</v>
      </c>
      <c r="W188" s="93">
        <v>0</v>
      </c>
      <c r="X188" s="93">
        <v>0</v>
      </c>
      <c r="Y188" s="93">
        <v>347</v>
      </c>
      <c r="Z188" s="94">
        <v>0</v>
      </c>
      <c r="AA188" s="94">
        <v>0</v>
      </c>
      <c r="AB188" s="129">
        <f t="shared" si="38"/>
        <v>0</v>
      </c>
      <c r="AC188" s="95">
        <v>0</v>
      </c>
      <c r="AD188" s="96">
        <v>0</v>
      </c>
      <c r="AE188" s="96">
        <v>0</v>
      </c>
      <c r="AF188" s="97">
        <v>1099</v>
      </c>
      <c r="AG188" s="98"/>
    </row>
    <row r="189" spans="1:33">
      <c r="A189" s="107" t="s">
        <v>218</v>
      </c>
      <c r="B189" s="89">
        <v>213</v>
      </c>
      <c r="C189" s="89">
        <v>47</v>
      </c>
      <c r="D189" s="90">
        <v>78</v>
      </c>
      <c r="E189" s="90">
        <v>26</v>
      </c>
      <c r="F189" s="91">
        <v>2</v>
      </c>
      <c r="G189" s="91">
        <v>2</v>
      </c>
      <c r="H189" s="92">
        <f t="shared" si="36"/>
        <v>368</v>
      </c>
      <c r="I189" s="88">
        <v>4670</v>
      </c>
      <c r="J189" s="88">
        <v>211</v>
      </c>
      <c r="K189" s="88">
        <v>0</v>
      </c>
      <c r="L189" s="88">
        <v>265</v>
      </c>
      <c r="M189" s="88">
        <v>1828</v>
      </c>
      <c r="N189" s="88">
        <v>570</v>
      </c>
      <c r="O189" s="88">
        <v>7</v>
      </c>
      <c r="P189" s="88">
        <v>204</v>
      </c>
      <c r="Q189" s="88">
        <v>0</v>
      </c>
      <c r="R189" s="88">
        <v>510</v>
      </c>
      <c r="S189" s="92">
        <f t="shared" si="37"/>
        <v>8265</v>
      </c>
      <c r="T189" s="93">
        <v>0</v>
      </c>
      <c r="U189" s="93">
        <v>0</v>
      </c>
      <c r="V189" s="93">
        <v>0</v>
      </c>
      <c r="W189" s="93">
        <v>0</v>
      </c>
      <c r="X189" s="93">
        <v>0</v>
      </c>
      <c r="Y189" s="93">
        <v>300</v>
      </c>
      <c r="Z189" s="94">
        <v>0</v>
      </c>
      <c r="AA189" s="94">
        <v>0</v>
      </c>
      <c r="AB189" s="129">
        <f t="shared" si="38"/>
        <v>0</v>
      </c>
      <c r="AC189" s="95">
        <v>0</v>
      </c>
      <c r="AD189" s="96">
        <v>0</v>
      </c>
      <c r="AE189" s="96">
        <v>0</v>
      </c>
      <c r="AF189" s="97">
        <v>2895</v>
      </c>
      <c r="AG189" s="98">
        <v>45721</v>
      </c>
    </row>
    <row r="190" spans="1:33">
      <c r="A190" s="107" t="s">
        <v>197</v>
      </c>
      <c r="B190" s="89">
        <v>254</v>
      </c>
      <c r="C190" s="89">
        <v>52</v>
      </c>
      <c r="D190" s="90">
        <v>38</v>
      </c>
      <c r="E190" s="90">
        <v>16</v>
      </c>
      <c r="F190" s="91">
        <v>4</v>
      </c>
      <c r="G190" s="91">
        <v>6</v>
      </c>
      <c r="H190" s="92">
        <f t="shared" si="36"/>
        <v>370</v>
      </c>
      <c r="I190" s="88">
        <v>7444</v>
      </c>
      <c r="J190" s="88">
        <v>1501</v>
      </c>
      <c r="K190" s="88">
        <v>1</v>
      </c>
      <c r="L190" s="88">
        <v>589</v>
      </c>
      <c r="M190" s="88">
        <v>1098</v>
      </c>
      <c r="N190" s="88">
        <v>311</v>
      </c>
      <c r="O190" s="88">
        <v>0</v>
      </c>
      <c r="P190" s="88">
        <v>278</v>
      </c>
      <c r="Q190" s="88">
        <v>0</v>
      </c>
      <c r="R190" s="88">
        <v>19</v>
      </c>
      <c r="S190" s="92">
        <f t="shared" si="37"/>
        <v>11241</v>
      </c>
      <c r="T190" s="93">
        <v>0</v>
      </c>
      <c r="U190" s="93">
        <v>0</v>
      </c>
      <c r="V190" s="93">
        <v>0</v>
      </c>
      <c r="W190" s="93">
        <v>0</v>
      </c>
      <c r="X190" s="93">
        <v>0</v>
      </c>
      <c r="Y190" s="93">
        <v>276</v>
      </c>
      <c r="Z190" s="94">
        <v>46</v>
      </c>
      <c r="AA190" s="94">
        <v>1</v>
      </c>
      <c r="AB190" s="129">
        <f t="shared" si="38"/>
        <v>47</v>
      </c>
      <c r="AC190" s="95">
        <v>0</v>
      </c>
      <c r="AD190" s="96">
        <v>9</v>
      </c>
      <c r="AE190" s="96">
        <v>9</v>
      </c>
      <c r="AF190" s="97">
        <v>2592</v>
      </c>
      <c r="AG190" s="98"/>
    </row>
    <row r="191" spans="1:33">
      <c r="A191" s="107" t="s">
        <v>219</v>
      </c>
      <c r="B191" s="89">
        <v>738</v>
      </c>
      <c r="C191" s="89">
        <v>171</v>
      </c>
      <c r="D191" s="90">
        <v>252</v>
      </c>
      <c r="E191" s="90">
        <v>236</v>
      </c>
      <c r="F191" s="91">
        <v>4</v>
      </c>
      <c r="G191" s="91">
        <v>4</v>
      </c>
      <c r="H191" s="92">
        <f t="shared" si="36"/>
        <v>1405</v>
      </c>
      <c r="I191" s="88">
        <v>18411</v>
      </c>
      <c r="J191" s="88">
        <v>2234</v>
      </c>
      <c r="K191" s="88">
        <v>0</v>
      </c>
      <c r="L191" s="88">
        <v>1050</v>
      </c>
      <c r="M191" s="88">
        <v>5564</v>
      </c>
      <c r="N191" s="88">
        <v>2647</v>
      </c>
      <c r="O191" s="88">
        <v>0</v>
      </c>
      <c r="P191" s="88">
        <v>591</v>
      </c>
      <c r="Q191" s="88">
        <v>0</v>
      </c>
      <c r="R191" s="88">
        <v>172</v>
      </c>
      <c r="S191" s="92">
        <f t="shared" si="37"/>
        <v>30669</v>
      </c>
      <c r="T191" s="93">
        <v>0</v>
      </c>
      <c r="U191" s="93">
        <v>0</v>
      </c>
      <c r="V191" s="93">
        <v>9</v>
      </c>
      <c r="W191" s="93">
        <v>0</v>
      </c>
      <c r="X191" s="93">
        <v>0</v>
      </c>
      <c r="Y191" s="93">
        <v>847</v>
      </c>
      <c r="Z191" s="94">
        <v>1086</v>
      </c>
      <c r="AA191" s="94">
        <v>182</v>
      </c>
      <c r="AB191" s="129">
        <f t="shared" si="38"/>
        <v>1268</v>
      </c>
      <c r="AC191" s="95">
        <v>40</v>
      </c>
      <c r="AD191" s="96">
        <v>7</v>
      </c>
      <c r="AE191" s="96">
        <v>1</v>
      </c>
      <c r="AF191" s="97">
        <v>33639</v>
      </c>
      <c r="AG191" s="98">
        <v>40235</v>
      </c>
    </row>
    <row r="192" spans="1:33">
      <c r="A192" s="106" t="s">
        <v>303</v>
      </c>
      <c r="B192" s="89"/>
      <c r="C192" s="89"/>
      <c r="D192" s="90"/>
      <c r="E192" s="90"/>
      <c r="F192" s="91"/>
      <c r="G192" s="91"/>
      <c r="H192" s="92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92"/>
      <c r="T192" s="93"/>
      <c r="U192" s="93"/>
      <c r="V192" s="93"/>
      <c r="W192" s="93"/>
      <c r="X192" s="93"/>
      <c r="Y192" s="93"/>
      <c r="Z192" s="94"/>
      <c r="AA192" s="94"/>
      <c r="AB192" s="129"/>
      <c r="AC192" s="95"/>
      <c r="AD192" s="96"/>
      <c r="AE192" s="96"/>
      <c r="AF192" s="97"/>
      <c r="AG192" s="98"/>
    </row>
    <row r="193" spans="1:33">
      <c r="A193" s="107" t="s">
        <v>220</v>
      </c>
      <c r="B193" s="89">
        <v>34</v>
      </c>
      <c r="C193" s="89">
        <v>1</v>
      </c>
      <c r="D193" s="90">
        <v>10</v>
      </c>
      <c r="E193" s="90">
        <v>8</v>
      </c>
      <c r="F193" s="91">
        <v>0</v>
      </c>
      <c r="G193" s="91">
        <v>0</v>
      </c>
      <c r="H193" s="92">
        <f t="shared" ref="H193:H202" si="39">SUM(B193:G193)</f>
        <v>53</v>
      </c>
      <c r="I193" s="88">
        <v>327</v>
      </c>
      <c r="J193" s="88">
        <v>45</v>
      </c>
      <c r="K193" s="88">
        <v>0</v>
      </c>
      <c r="L193" s="88">
        <v>45</v>
      </c>
      <c r="M193" s="88">
        <v>190</v>
      </c>
      <c r="N193" s="88">
        <v>113</v>
      </c>
      <c r="O193" s="88">
        <v>0</v>
      </c>
      <c r="P193" s="88">
        <v>14</v>
      </c>
      <c r="Q193" s="88">
        <v>0</v>
      </c>
      <c r="R193" s="88">
        <v>24</v>
      </c>
      <c r="S193" s="92">
        <f t="shared" ref="S193:S202" si="40">SUM(I193:R193)</f>
        <v>758</v>
      </c>
      <c r="T193" s="93">
        <v>0</v>
      </c>
      <c r="U193" s="93">
        <v>0</v>
      </c>
      <c r="V193" s="93">
        <v>0</v>
      </c>
      <c r="W193" s="93">
        <v>0</v>
      </c>
      <c r="X193" s="93">
        <v>0</v>
      </c>
      <c r="Y193" s="93">
        <v>570</v>
      </c>
      <c r="Z193" s="94">
        <v>0</v>
      </c>
      <c r="AA193" s="94">
        <v>0</v>
      </c>
      <c r="AB193" s="129">
        <f t="shared" ref="AB193:AB202" si="41">SUM(Z193:AA193)</f>
        <v>0</v>
      </c>
      <c r="AC193" s="95">
        <v>0</v>
      </c>
      <c r="AD193" s="96">
        <v>0</v>
      </c>
      <c r="AE193" s="96">
        <v>0</v>
      </c>
      <c r="AF193" s="97">
        <v>1095</v>
      </c>
      <c r="AG193" s="98">
        <v>1314</v>
      </c>
    </row>
    <row r="194" spans="1:33">
      <c r="A194" s="107" t="s">
        <v>221</v>
      </c>
      <c r="B194" s="89">
        <v>63</v>
      </c>
      <c r="C194" s="89">
        <v>22</v>
      </c>
      <c r="D194" s="90">
        <v>3</v>
      </c>
      <c r="E194" s="90">
        <v>3</v>
      </c>
      <c r="F194" s="91">
        <v>0</v>
      </c>
      <c r="G194" s="91">
        <v>0</v>
      </c>
      <c r="H194" s="92">
        <f t="shared" si="39"/>
        <v>91</v>
      </c>
      <c r="I194" s="88">
        <v>68</v>
      </c>
      <c r="J194" s="88">
        <v>2</v>
      </c>
      <c r="K194" s="88">
        <v>11</v>
      </c>
      <c r="L194" s="88">
        <v>23</v>
      </c>
      <c r="M194" s="88">
        <v>25</v>
      </c>
      <c r="N194" s="88">
        <v>98</v>
      </c>
      <c r="O194" s="88">
        <v>103</v>
      </c>
      <c r="P194" s="88">
        <v>4</v>
      </c>
      <c r="Q194" s="88">
        <v>0</v>
      </c>
      <c r="R194" s="88">
        <v>47</v>
      </c>
      <c r="S194" s="92">
        <f t="shared" si="40"/>
        <v>381</v>
      </c>
      <c r="T194" s="93">
        <v>0</v>
      </c>
      <c r="U194" s="93">
        <v>0</v>
      </c>
      <c r="V194" s="93">
        <v>4</v>
      </c>
      <c r="W194" s="93">
        <v>0</v>
      </c>
      <c r="X194" s="93">
        <v>0</v>
      </c>
      <c r="Y194" s="93">
        <v>1020</v>
      </c>
      <c r="Z194" s="94">
        <v>0</v>
      </c>
      <c r="AA194" s="94">
        <v>0</v>
      </c>
      <c r="AB194" s="129">
        <f t="shared" si="41"/>
        <v>0</v>
      </c>
      <c r="AC194" s="95">
        <v>0</v>
      </c>
      <c r="AD194" s="96">
        <v>0</v>
      </c>
      <c r="AE194" s="96">
        <v>0</v>
      </c>
      <c r="AF194" s="97">
        <v>2294</v>
      </c>
      <c r="AG194" s="98">
        <v>2625</v>
      </c>
    </row>
    <row r="195" spans="1:33">
      <c r="A195" s="107" t="s">
        <v>222</v>
      </c>
      <c r="B195" s="89">
        <v>1252</v>
      </c>
      <c r="C195" s="89">
        <v>498</v>
      </c>
      <c r="D195" s="90">
        <v>30</v>
      </c>
      <c r="E195" s="90">
        <v>13</v>
      </c>
      <c r="F195" s="91">
        <v>4</v>
      </c>
      <c r="G195" s="91">
        <v>11</v>
      </c>
      <c r="H195" s="92">
        <f t="shared" si="39"/>
        <v>1808</v>
      </c>
      <c r="I195" s="88">
        <v>53470</v>
      </c>
      <c r="J195" s="88">
        <v>27749</v>
      </c>
      <c r="K195" s="88">
        <v>54</v>
      </c>
      <c r="L195" s="88">
        <v>5347</v>
      </c>
      <c r="M195" s="88">
        <v>4907</v>
      </c>
      <c r="N195" s="88">
        <v>2805</v>
      </c>
      <c r="O195" s="88">
        <v>197</v>
      </c>
      <c r="P195" s="88">
        <v>2127</v>
      </c>
      <c r="Q195" s="88">
        <v>19</v>
      </c>
      <c r="R195" s="88">
        <v>749</v>
      </c>
      <c r="S195" s="92">
        <f t="shared" si="40"/>
        <v>97424</v>
      </c>
      <c r="T195" s="93">
        <v>18</v>
      </c>
      <c r="U195" s="93">
        <v>0</v>
      </c>
      <c r="V195" s="93">
        <v>65</v>
      </c>
      <c r="W195" s="93">
        <v>0</v>
      </c>
      <c r="X195" s="93">
        <v>3</v>
      </c>
      <c r="Y195" s="93">
        <v>1026</v>
      </c>
      <c r="Z195" s="94">
        <v>3089</v>
      </c>
      <c r="AA195" s="94">
        <v>452</v>
      </c>
      <c r="AB195" s="129">
        <f t="shared" si="41"/>
        <v>3541</v>
      </c>
      <c r="AC195" s="95">
        <v>0</v>
      </c>
      <c r="AD195" s="96">
        <v>67</v>
      </c>
      <c r="AE195" s="96">
        <v>70</v>
      </c>
      <c r="AF195" s="97">
        <v>7196</v>
      </c>
      <c r="AG195" s="98">
        <v>41643</v>
      </c>
    </row>
    <row r="196" spans="1:33">
      <c r="A196" s="107" t="s">
        <v>223</v>
      </c>
      <c r="B196" s="89">
        <v>640</v>
      </c>
      <c r="C196" s="89">
        <v>270</v>
      </c>
      <c r="D196" s="90">
        <v>64</v>
      </c>
      <c r="E196" s="90">
        <v>60</v>
      </c>
      <c r="F196" s="91">
        <v>6</v>
      </c>
      <c r="G196" s="91">
        <v>13</v>
      </c>
      <c r="H196" s="92">
        <f t="shared" si="39"/>
        <v>1053</v>
      </c>
      <c r="I196" s="88">
        <v>5556</v>
      </c>
      <c r="J196" s="88">
        <v>8439</v>
      </c>
      <c r="K196" s="88">
        <v>0</v>
      </c>
      <c r="L196" s="88">
        <v>1370</v>
      </c>
      <c r="M196" s="88">
        <v>1470</v>
      </c>
      <c r="N196" s="88">
        <v>1522</v>
      </c>
      <c r="O196" s="88">
        <v>128</v>
      </c>
      <c r="P196" s="88">
        <v>209</v>
      </c>
      <c r="Q196" s="88">
        <v>43</v>
      </c>
      <c r="R196" s="88">
        <v>534</v>
      </c>
      <c r="S196" s="92">
        <f t="shared" si="40"/>
        <v>19271</v>
      </c>
      <c r="T196" s="93">
        <v>1</v>
      </c>
      <c r="U196" s="93">
        <v>0</v>
      </c>
      <c r="V196" s="93">
        <v>132</v>
      </c>
      <c r="W196" s="93">
        <v>2</v>
      </c>
      <c r="X196" s="93">
        <v>0</v>
      </c>
      <c r="Y196" s="93">
        <v>746</v>
      </c>
      <c r="Z196" s="94">
        <v>2635</v>
      </c>
      <c r="AA196" s="94">
        <v>240</v>
      </c>
      <c r="AB196" s="129">
        <f t="shared" si="41"/>
        <v>2875</v>
      </c>
      <c r="AC196" s="95">
        <v>0</v>
      </c>
      <c r="AD196" s="96">
        <v>6</v>
      </c>
      <c r="AE196" s="96">
        <v>1</v>
      </c>
      <c r="AF196" s="97">
        <v>0</v>
      </c>
      <c r="AG196" s="98"/>
    </row>
    <row r="197" spans="1:33">
      <c r="A197" s="107" t="s">
        <v>224</v>
      </c>
      <c r="B197" s="89">
        <v>394</v>
      </c>
      <c r="C197" s="89">
        <v>89</v>
      </c>
      <c r="D197" s="90">
        <v>220</v>
      </c>
      <c r="E197" s="90">
        <v>229</v>
      </c>
      <c r="F197" s="91">
        <v>2</v>
      </c>
      <c r="G197" s="91">
        <v>2</v>
      </c>
      <c r="H197" s="92">
        <f t="shared" si="39"/>
        <v>936</v>
      </c>
      <c r="I197" s="88">
        <v>7251</v>
      </c>
      <c r="J197" s="88">
        <v>480</v>
      </c>
      <c r="K197" s="88">
        <v>0</v>
      </c>
      <c r="L197" s="88">
        <v>558</v>
      </c>
      <c r="M197" s="88">
        <v>6400</v>
      </c>
      <c r="N197" s="88">
        <v>2069</v>
      </c>
      <c r="O197" s="88">
        <v>3</v>
      </c>
      <c r="P197" s="88">
        <v>413</v>
      </c>
      <c r="Q197" s="88">
        <v>0</v>
      </c>
      <c r="R197" s="88">
        <v>0</v>
      </c>
      <c r="S197" s="92">
        <f t="shared" si="40"/>
        <v>17174</v>
      </c>
      <c r="T197" s="93">
        <v>0</v>
      </c>
      <c r="U197" s="93">
        <v>0</v>
      </c>
      <c r="V197" s="93">
        <v>6</v>
      </c>
      <c r="W197" s="93">
        <v>0</v>
      </c>
      <c r="X197" s="93">
        <v>0</v>
      </c>
      <c r="Y197" s="93">
        <v>633</v>
      </c>
      <c r="Z197" s="94">
        <v>25</v>
      </c>
      <c r="AA197" s="94">
        <v>1</v>
      </c>
      <c r="AB197" s="129">
        <f t="shared" si="41"/>
        <v>26</v>
      </c>
      <c r="AC197" s="95">
        <v>0</v>
      </c>
      <c r="AD197" s="96">
        <v>4</v>
      </c>
      <c r="AE197" s="96">
        <v>0</v>
      </c>
      <c r="AF197" s="97">
        <v>420</v>
      </c>
      <c r="AG197" s="98">
        <v>40377</v>
      </c>
    </row>
    <row r="198" spans="1:33">
      <c r="A198" s="107" t="s">
        <v>225</v>
      </c>
      <c r="B198" s="89">
        <v>3114</v>
      </c>
      <c r="C198" s="89">
        <v>1246</v>
      </c>
      <c r="D198" s="90">
        <v>398</v>
      </c>
      <c r="E198" s="90">
        <v>348</v>
      </c>
      <c r="F198" s="91">
        <v>7</v>
      </c>
      <c r="G198" s="91">
        <v>11</v>
      </c>
      <c r="H198" s="92">
        <f t="shared" si="39"/>
        <v>5124</v>
      </c>
      <c r="I198" s="88">
        <v>30235</v>
      </c>
      <c r="J198" s="88">
        <v>64716</v>
      </c>
      <c r="K198" s="88">
        <v>1199</v>
      </c>
      <c r="L198" s="88">
        <v>12570</v>
      </c>
      <c r="M198" s="88">
        <v>14548</v>
      </c>
      <c r="N198" s="88">
        <v>17405</v>
      </c>
      <c r="O198" s="88">
        <v>15</v>
      </c>
      <c r="P198" s="88">
        <v>2528</v>
      </c>
      <c r="Q198" s="88">
        <v>0</v>
      </c>
      <c r="R198" s="88">
        <v>4942</v>
      </c>
      <c r="S198" s="92">
        <f t="shared" si="40"/>
        <v>148158</v>
      </c>
      <c r="T198" s="93">
        <v>61</v>
      </c>
      <c r="U198" s="93">
        <v>0</v>
      </c>
      <c r="V198" s="93">
        <v>19</v>
      </c>
      <c r="W198" s="93">
        <v>3</v>
      </c>
      <c r="X198" s="93">
        <v>0</v>
      </c>
      <c r="Y198" s="93">
        <v>3050</v>
      </c>
      <c r="Z198" s="94">
        <v>8207</v>
      </c>
      <c r="AA198" s="94">
        <v>2564</v>
      </c>
      <c r="AB198" s="129">
        <f t="shared" si="41"/>
        <v>10771</v>
      </c>
      <c r="AC198" s="95">
        <v>1088</v>
      </c>
      <c r="AD198" s="96">
        <v>84</v>
      </c>
      <c r="AE198" s="96">
        <v>103</v>
      </c>
      <c r="AF198" s="97">
        <v>5214</v>
      </c>
      <c r="AG198" s="98">
        <v>2561662</v>
      </c>
    </row>
    <row r="199" spans="1:33">
      <c r="A199" s="107" t="s">
        <v>226</v>
      </c>
      <c r="B199" s="89">
        <v>1365</v>
      </c>
      <c r="C199" s="89">
        <v>584</v>
      </c>
      <c r="D199" s="90">
        <v>268</v>
      </c>
      <c r="E199" s="90">
        <v>174</v>
      </c>
      <c r="F199" s="91">
        <v>6</v>
      </c>
      <c r="G199" s="91">
        <v>22</v>
      </c>
      <c r="H199" s="92">
        <f t="shared" si="39"/>
        <v>2419</v>
      </c>
      <c r="I199" s="88">
        <v>18479</v>
      </c>
      <c r="J199" s="88">
        <v>18997</v>
      </c>
      <c r="K199" s="88">
        <v>3</v>
      </c>
      <c r="L199" s="88">
        <v>3390</v>
      </c>
      <c r="M199" s="88">
        <v>5178</v>
      </c>
      <c r="N199" s="88">
        <v>4332</v>
      </c>
      <c r="O199" s="88">
        <v>206</v>
      </c>
      <c r="P199" s="88">
        <v>759</v>
      </c>
      <c r="Q199" s="88">
        <v>0</v>
      </c>
      <c r="R199" s="88">
        <v>1929</v>
      </c>
      <c r="S199" s="92">
        <f t="shared" si="40"/>
        <v>53273</v>
      </c>
      <c r="T199" s="93">
        <v>21</v>
      </c>
      <c r="U199" s="93">
        <v>3</v>
      </c>
      <c r="V199" s="93">
        <v>725</v>
      </c>
      <c r="W199" s="93">
        <v>5</v>
      </c>
      <c r="X199" s="93">
        <v>0</v>
      </c>
      <c r="Y199" s="93">
        <v>1481</v>
      </c>
      <c r="Z199" s="94">
        <v>5476</v>
      </c>
      <c r="AA199" s="94">
        <v>1460</v>
      </c>
      <c r="AB199" s="129">
        <f t="shared" si="41"/>
        <v>6936</v>
      </c>
      <c r="AC199" s="95">
        <v>0</v>
      </c>
      <c r="AD199" s="96">
        <v>41</v>
      </c>
      <c r="AE199" s="96">
        <v>22</v>
      </c>
      <c r="AF199" s="97">
        <v>0</v>
      </c>
      <c r="AG199" s="98">
        <v>0</v>
      </c>
    </row>
    <row r="200" spans="1:33">
      <c r="A200" s="107" t="s">
        <v>227</v>
      </c>
      <c r="B200" s="89">
        <v>415</v>
      </c>
      <c r="C200" s="89">
        <v>99</v>
      </c>
      <c r="D200" s="90">
        <v>145</v>
      </c>
      <c r="E200" s="90">
        <v>192</v>
      </c>
      <c r="F200" s="91">
        <v>0</v>
      </c>
      <c r="G200" s="91">
        <v>0</v>
      </c>
      <c r="H200" s="92">
        <f t="shared" si="39"/>
        <v>851</v>
      </c>
      <c r="I200" s="88">
        <v>3000</v>
      </c>
      <c r="J200" s="88">
        <v>161</v>
      </c>
      <c r="K200" s="88">
        <v>0</v>
      </c>
      <c r="L200" s="88">
        <v>229</v>
      </c>
      <c r="M200" s="88">
        <v>767</v>
      </c>
      <c r="N200" s="88">
        <v>505</v>
      </c>
      <c r="O200" s="88">
        <v>25</v>
      </c>
      <c r="P200" s="88">
        <v>64</v>
      </c>
      <c r="Q200" s="88">
        <v>0</v>
      </c>
      <c r="R200" s="88">
        <v>63</v>
      </c>
      <c r="S200" s="92">
        <f t="shared" si="40"/>
        <v>4814</v>
      </c>
      <c r="T200" s="93">
        <v>0</v>
      </c>
      <c r="U200" s="93">
        <v>0</v>
      </c>
      <c r="V200" s="93">
        <v>0</v>
      </c>
      <c r="W200" s="93">
        <v>0</v>
      </c>
      <c r="X200" s="93">
        <v>0</v>
      </c>
      <c r="Y200" s="93">
        <v>788</v>
      </c>
      <c r="Z200" s="94">
        <v>10</v>
      </c>
      <c r="AA200" s="94">
        <v>0</v>
      </c>
      <c r="AB200" s="129">
        <f t="shared" si="41"/>
        <v>10</v>
      </c>
      <c r="AC200" s="95">
        <v>0</v>
      </c>
      <c r="AD200" s="96">
        <v>7</v>
      </c>
      <c r="AE200" s="96">
        <v>0</v>
      </c>
      <c r="AF200" s="97">
        <v>889</v>
      </c>
      <c r="AG200" s="98">
        <v>30865</v>
      </c>
    </row>
    <row r="201" spans="1:33">
      <c r="A201" s="107" t="s">
        <v>228</v>
      </c>
      <c r="B201" s="89">
        <v>460</v>
      </c>
      <c r="C201" s="89">
        <v>128</v>
      </c>
      <c r="D201" s="90">
        <v>184</v>
      </c>
      <c r="E201" s="90">
        <v>110</v>
      </c>
      <c r="F201" s="91">
        <v>15</v>
      </c>
      <c r="G201" s="91">
        <v>13</v>
      </c>
      <c r="H201" s="92">
        <f t="shared" si="39"/>
        <v>910</v>
      </c>
      <c r="I201" s="88">
        <v>4426</v>
      </c>
      <c r="J201" s="88">
        <v>1146</v>
      </c>
      <c r="K201" s="88">
        <v>5</v>
      </c>
      <c r="L201" s="88">
        <v>204</v>
      </c>
      <c r="M201" s="88">
        <v>649</v>
      </c>
      <c r="N201" s="88">
        <v>1165</v>
      </c>
      <c r="O201" s="88">
        <v>10</v>
      </c>
      <c r="P201" s="88">
        <v>48</v>
      </c>
      <c r="Q201" s="88">
        <v>9</v>
      </c>
      <c r="R201" s="88">
        <v>230</v>
      </c>
      <c r="S201" s="92">
        <f t="shared" si="40"/>
        <v>7892</v>
      </c>
      <c r="T201" s="93">
        <v>0</v>
      </c>
      <c r="U201" s="93">
        <v>1</v>
      </c>
      <c r="V201" s="93">
        <v>65</v>
      </c>
      <c r="W201" s="93">
        <v>0</v>
      </c>
      <c r="X201" s="93">
        <v>0</v>
      </c>
      <c r="Y201" s="93">
        <v>210</v>
      </c>
      <c r="Z201" s="94">
        <v>137</v>
      </c>
      <c r="AA201" s="94">
        <v>184</v>
      </c>
      <c r="AB201" s="129">
        <f t="shared" si="41"/>
        <v>321</v>
      </c>
      <c r="AC201" s="95">
        <v>0</v>
      </c>
      <c r="AD201" s="96">
        <v>1</v>
      </c>
      <c r="AE201" s="96">
        <v>3</v>
      </c>
      <c r="AF201" s="97">
        <v>658</v>
      </c>
      <c r="AG201" s="98">
        <v>12663</v>
      </c>
    </row>
    <row r="202" spans="1:33">
      <c r="A202" s="107" t="s">
        <v>229</v>
      </c>
      <c r="B202" s="89">
        <v>0</v>
      </c>
      <c r="C202" s="89">
        <v>0</v>
      </c>
      <c r="D202" s="90">
        <v>0</v>
      </c>
      <c r="E202" s="90">
        <v>0</v>
      </c>
      <c r="F202" s="91">
        <v>0</v>
      </c>
      <c r="G202" s="91">
        <v>0</v>
      </c>
      <c r="H202" s="92">
        <f t="shared" si="39"/>
        <v>0</v>
      </c>
      <c r="I202" s="88">
        <v>0</v>
      </c>
      <c r="J202" s="88">
        <v>0</v>
      </c>
      <c r="K202" s="88">
        <v>0</v>
      </c>
      <c r="L202" s="88">
        <v>0</v>
      </c>
      <c r="M202" s="88">
        <v>0</v>
      </c>
      <c r="N202" s="88">
        <v>0</v>
      </c>
      <c r="O202" s="88">
        <v>0</v>
      </c>
      <c r="P202" s="88">
        <v>0</v>
      </c>
      <c r="Q202" s="88">
        <v>0</v>
      </c>
      <c r="R202" s="88">
        <v>0</v>
      </c>
      <c r="S202" s="92">
        <f t="shared" si="40"/>
        <v>0</v>
      </c>
      <c r="T202" s="93">
        <v>0</v>
      </c>
      <c r="U202" s="93">
        <v>0</v>
      </c>
      <c r="V202" s="93">
        <v>0</v>
      </c>
      <c r="W202" s="93">
        <v>0</v>
      </c>
      <c r="X202" s="93">
        <v>0</v>
      </c>
      <c r="Y202" s="93">
        <v>0</v>
      </c>
      <c r="Z202" s="94">
        <v>0</v>
      </c>
      <c r="AA202" s="94">
        <v>0</v>
      </c>
      <c r="AB202" s="129">
        <f t="shared" si="41"/>
        <v>0</v>
      </c>
      <c r="AC202" s="95">
        <v>0</v>
      </c>
      <c r="AD202" s="96">
        <v>0</v>
      </c>
      <c r="AE202" s="96">
        <v>0</v>
      </c>
      <c r="AF202" s="97">
        <v>0</v>
      </c>
      <c r="AG202" s="98"/>
    </row>
    <row r="203" spans="1:33">
      <c r="A203" s="106" t="s">
        <v>304</v>
      </c>
      <c r="B203" s="89"/>
      <c r="C203" s="89"/>
      <c r="D203" s="90"/>
      <c r="E203" s="90"/>
      <c r="F203" s="91"/>
      <c r="G203" s="91"/>
      <c r="H203" s="92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92"/>
      <c r="T203" s="93"/>
      <c r="U203" s="93"/>
      <c r="V203" s="93"/>
      <c r="W203" s="93"/>
      <c r="X203" s="93"/>
      <c r="Y203" s="93"/>
      <c r="Z203" s="94"/>
      <c r="AA203" s="94"/>
      <c r="AB203" s="129"/>
      <c r="AC203" s="95"/>
      <c r="AD203" s="96"/>
      <c r="AE203" s="96"/>
      <c r="AF203" s="97"/>
      <c r="AG203" s="98"/>
    </row>
    <row r="204" spans="1:33">
      <c r="A204" s="107" t="s">
        <v>230</v>
      </c>
      <c r="B204" s="89">
        <v>32</v>
      </c>
      <c r="C204" s="89">
        <v>11</v>
      </c>
      <c r="D204" s="90">
        <v>68</v>
      </c>
      <c r="E204" s="90">
        <v>33</v>
      </c>
      <c r="F204" s="91">
        <v>0</v>
      </c>
      <c r="G204" s="91">
        <v>0</v>
      </c>
      <c r="H204" s="92">
        <f t="shared" ref="H204:H214" si="42">SUM(B204:G204)</f>
        <v>144</v>
      </c>
      <c r="I204" s="88">
        <v>1428</v>
      </c>
      <c r="J204" s="88">
        <v>105</v>
      </c>
      <c r="K204" s="88">
        <v>0</v>
      </c>
      <c r="L204" s="88">
        <v>24</v>
      </c>
      <c r="M204" s="88">
        <v>1111</v>
      </c>
      <c r="N204" s="88">
        <v>424</v>
      </c>
      <c r="O204" s="88">
        <v>0</v>
      </c>
      <c r="P204" s="88">
        <v>169</v>
      </c>
      <c r="Q204" s="88">
        <v>0</v>
      </c>
      <c r="R204" s="88">
        <v>1</v>
      </c>
      <c r="S204" s="92">
        <f t="shared" ref="S204:S214" si="43">SUM(I204:R204)</f>
        <v>3262</v>
      </c>
      <c r="T204" s="93">
        <v>0</v>
      </c>
      <c r="U204" s="93">
        <v>0</v>
      </c>
      <c r="V204" s="93">
        <v>0</v>
      </c>
      <c r="W204" s="93">
        <v>0</v>
      </c>
      <c r="X204" s="93">
        <v>0</v>
      </c>
      <c r="Y204" s="93">
        <v>0</v>
      </c>
      <c r="Z204" s="94">
        <v>0</v>
      </c>
      <c r="AA204" s="94">
        <v>0</v>
      </c>
      <c r="AB204" s="129">
        <f t="shared" ref="AB204:AB214" si="44">SUM(Z204:AA204)</f>
        <v>0</v>
      </c>
      <c r="AC204" s="95">
        <v>0</v>
      </c>
      <c r="AD204" s="96">
        <v>0</v>
      </c>
      <c r="AE204" s="96">
        <v>0</v>
      </c>
      <c r="AF204" s="97">
        <v>0</v>
      </c>
      <c r="AG204" s="98"/>
    </row>
    <row r="205" spans="1:33">
      <c r="A205" s="107" t="s">
        <v>231</v>
      </c>
      <c r="B205" s="89">
        <v>418</v>
      </c>
      <c r="C205" s="89">
        <v>240</v>
      </c>
      <c r="D205" s="90">
        <v>182</v>
      </c>
      <c r="E205" s="90">
        <v>155</v>
      </c>
      <c r="F205" s="91">
        <v>55</v>
      </c>
      <c r="G205" s="91">
        <v>48</v>
      </c>
      <c r="H205" s="92">
        <f t="shared" si="42"/>
        <v>1098</v>
      </c>
      <c r="I205" s="88">
        <v>11404</v>
      </c>
      <c r="J205" s="88">
        <v>2355</v>
      </c>
      <c r="K205" s="88">
        <v>0</v>
      </c>
      <c r="L205" s="88">
        <v>495</v>
      </c>
      <c r="M205" s="88">
        <v>3585</v>
      </c>
      <c r="N205" s="88">
        <v>834</v>
      </c>
      <c r="O205" s="88">
        <v>28</v>
      </c>
      <c r="P205" s="88">
        <v>210</v>
      </c>
      <c r="Q205" s="88">
        <v>0</v>
      </c>
      <c r="R205" s="88">
        <v>118</v>
      </c>
      <c r="S205" s="92">
        <f t="shared" si="43"/>
        <v>19029</v>
      </c>
      <c r="T205" s="93">
        <v>1</v>
      </c>
      <c r="U205" s="93">
        <v>0</v>
      </c>
      <c r="V205" s="93">
        <v>0</v>
      </c>
      <c r="W205" s="93">
        <v>0</v>
      </c>
      <c r="X205" s="93">
        <v>0</v>
      </c>
      <c r="Y205" s="93">
        <v>1792</v>
      </c>
      <c r="Z205" s="94">
        <v>482</v>
      </c>
      <c r="AA205" s="94">
        <v>16</v>
      </c>
      <c r="AB205" s="129">
        <f t="shared" si="44"/>
        <v>498</v>
      </c>
      <c r="AC205" s="95">
        <v>0</v>
      </c>
      <c r="AD205" s="96">
        <v>18</v>
      </c>
      <c r="AE205" s="96">
        <v>24</v>
      </c>
      <c r="AF205" s="97">
        <v>41209</v>
      </c>
      <c r="AG205" s="98"/>
    </row>
    <row r="206" spans="1:33">
      <c r="A206" s="107" t="s">
        <v>232</v>
      </c>
      <c r="B206" s="89">
        <v>258</v>
      </c>
      <c r="C206" s="89">
        <v>105</v>
      </c>
      <c r="D206" s="90">
        <v>166</v>
      </c>
      <c r="E206" s="90">
        <v>126</v>
      </c>
      <c r="F206" s="91">
        <v>71</v>
      </c>
      <c r="G206" s="91">
        <v>23</v>
      </c>
      <c r="H206" s="92">
        <f t="shared" si="42"/>
        <v>749</v>
      </c>
      <c r="I206" s="88">
        <v>9159</v>
      </c>
      <c r="J206" s="88">
        <v>1293</v>
      </c>
      <c r="K206" s="88">
        <v>0</v>
      </c>
      <c r="L206" s="88">
        <v>551</v>
      </c>
      <c r="M206" s="88">
        <v>3283</v>
      </c>
      <c r="N206" s="88">
        <v>1100</v>
      </c>
      <c r="O206" s="88">
        <v>0</v>
      </c>
      <c r="P206" s="88">
        <v>305</v>
      </c>
      <c r="Q206" s="88">
        <v>0</v>
      </c>
      <c r="R206" s="88">
        <v>106</v>
      </c>
      <c r="S206" s="92">
        <f t="shared" si="43"/>
        <v>15797</v>
      </c>
      <c r="T206" s="93">
        <v>0</v>
      </c>
      <c r="U206" s="93">
        <v>0</v>
      </c>
      <c r="V206" s="93">
        <v>17</v>
      </c>
      <c r="W206" s="93">
        <v>0</v>
      </c>
      <c r="X206" s="93">
        <v>0</v>
      </c>
      <c r="Y206" s="93">
        <v>524</v>
      </c>
      <c r="Z206" s="94">
        <v>7</v>
      </c>
      <c r="AA206" s="94">
        <v>26</v>
      </c>
      <c r="AB206" s="129">
        <f t="shared" si="44"/>
        <v>33</v>
      </c>
      <c r="AC206" s="95">
        <v>0</v>
      </c>
      <c r="AD206" s="96">
        <v>1</v>
      </c>
      <c r="AE206" s="96">
        <v>33</v>
      </c>
      <c r="AF206" s="97">
        <v>29719</v>
      </c>
      <c r="AG206" s="98">
        <v>29719</v>
      </c>
    </row>
    <row r="207" spans="1:33">
      <c r="A207" s="107" t="s">
        <v>233</v>
      </c>
      <c r="B207" s="89">
        <v>295</v>
      </c>
      <c r="C207" s="89">
        <v>150</v>
      </c>
      <c r="D207" s="90">
        <v>120</v>
      </c>
      <c r="E207" s="90">
        <v>74</v>
      </c>
      <c r="F207" s="91">
        <v>0</v>
      </c>
      <c r="G207" s="91">
        <v>0</v>
      </c>
      <c r="H207" s="92">
        <f t="shared" si="42"/>
        <v>639</v>
      </c>
      <c r="I207" s="88">
        <v>5718</v>
      </c>
      <c r="J207" s="88">
        <v>842</v>
      </c>
      <c r="K207" s="88">
        <v>29</v>
      </c>
      <c r="L207" s="88">
        <v>389</v>
      </c>
      <c r="M207" s="88">
        <v>683</v>
      </c>
      <c r="N207" s="88">
        <v>392</v>
      </c>
      <c r="O207" s="88">
        <v>9</v>
      </c>
      <c r="P207" s="88">
        <v>189</v>
      </c>
      <c r="Q207" s="88">
        <v>0</v>
      </c>
      <c r="R207" s="88">
        <v>94</v>
      </c>
      <c r="S207" s="92">
        <f t="shared" si="43"/>
        <v>8345</v>
      </c>
      <c r="T207" s="93">
        <v>0</v>
      </c>
      <c r="U207" s="93">
        <v>0</v>
      </c>
      <c r="V207" s="93">
        <v>0</v>
      </c>
      <c r="W207" s="93">
        <v>0</v>
      </c>
      <c r="X207" s="93">
        <v>0</v>
      </c>
      <c r="Y207" s="93">
        <v>0</v>
      </c>
      <c r="Z207" s="94">
        <v>732</v>
      </c>
      <c r="AA207" s="94">
        <v>41</v>
      </c>
      <c r="AB207" s="129">
        <f t="shared" si="44"/>
        <v>773</v>
      </c>
      <c r="AC207" s="95">
        <v>0</v>
      </c>
      <c r="AD207" s="96">
        <v>0</v>
      </c>
      <c r="AE207" s="96">
        <v>2</v>
      </c>
      <c r="AF207" s="97">
        <v>0</v>
      </c>
      <c r="AG207" s="98"/>
    </row>
    <row r="208" spans="1:33">
      <c r="A208" s="107" t="s">
        <v>234</v>
      </c>
      <c r="B208" s="89">
        <v>290</v>
      </c>
      <c r="C208" s="89">
        <v>97</v>
      </c>
      <c r="D208" s="90">
        <v>77</v>
      </c>
      <c r="E208" s="90">
        <v>53</v>
      </c>
      <c r="F208" s="91">
        <v>0</v>
      </c>
      <c r="G208" s="91">
        <v>0</v>
      </c>
      <c r="H208" s="92">
        <f t="shared" si="42"/>
        <v>517</v>
      </c>
      <c r="I208" s="88">
        <v>3169</v>
      </c>
      <c r="J208" s="88">
        <v>2633</v>
      </c>
      <c r="K208" s="88">
        <v>0</v>
      </c>
      <c r="L208" s="88">
        <v>942</v>
      </c>
      <c r="M208" s="88">
        <v>1514</v>
      </c>
      <c r="N208" s="88">
        <v>1387</v>
      </c>
      <c r="O208" s="88">
        <v>73</v>
      </c>
      <c r="P208" s="88">
        <v>152</v>
      </c>
      <c r="Q208" s="88">
        <v>0</v>
      </c>
      <c r="R208" s="88">
        <v>203</v>
      </c>
      <c r="S208" s="92">
        <f t="shared" si="43"/>
        <v>10073</v>
      </c>
      <c r="T208" s="93">
        <v>0</v>
      </c>
      <c r="U208" s="93">
        <v>0</v>
      </c>
      <c r="V208" s="93">
        <v>0</v>
      </c>
      <c r="W208" s="93">
        <v>0</v>
      </c>
      <c r="X208" s="93">
        <v>0</v>
      </c>
      <c r="Y208" s="93">
        <v>193</v>
      </c>
      <c r="Z208" s="94">
        <v>88</v>
      </c>
      <c r="AA208" s="94">
        <v>140</v>
      </c>
      <c r="AB208" s="129">
        <f t="shared" si="44"/>
        <v>228</v>
      </c>
      <c r="AC208" s="95">
        <v>0</v>
      </c>
      <c r="AD208" s="96">
        <v>36</v>
      </c>
      <c r="AE208" s="96">
        <v>11</v>
      </c>
      <c r="AF208" s="97">
        <v>5262</v>
      </c>
      <c r="AG208" s="98"/>
    </row>
    <row r="209" spans="1:33">
      <c r="A209" s="107" t="s">
        <v>235</v>
      </c>
      <c r="B209" s="89">
        <v>67</v>
      </c>
      <c r="C209" s="89">
        <v>46</v>
      </c>
      <c r="D209" s="90">
        <v>105</v>
      </c>
      <c r="E209" s="90">
        <v>65</v>
      </c>
      <c r="F209" s="91">
        <v>0</v>
      </c>
      <c r="G209" s="91">
        <v>0</v>
      </c>
      <c r="H209" s="92">
        <f t="shared" si="42"/>
        <v>283</v>
      </c>
      <c r="I209" s="88">
        <v>2601</v>
      </c>
      <c r="J209" s="88">
        <v>33</v>
      </c>
      <c r="K209" s="88">
        <v>8</v>
      </c>
      <c r="L209" s="88">
        <v>321</v>
      </c>
      <c r="M209" s="88">
        <v>1319</v>
      </c>
      <c r="N209" s="88">
        <v>450</v>
      </c>
      <c r="O209" s="88">
        <v>12</v>
      </c>
      <c r="P209" s="88">
        <v>95</v>
      </c>
      <c r="Q209" s="88">
        <v>0</v>
      </c>
      <c r="R209" s="88">
        <v>3</v>
      </c>
      <c r="S209" s="92">
        <f t="shared" si="43"/>
        <v>4842</v>
      </c>
      <c r="T209" s="93">
        <v>0</v>
      </c>
      <c r="U209" s="93">
        <v>0</v>
      </c>
      <c r="V209" s="93">
        <v>0</v>
      </c>
      <c r="W209" s="93">
        <v>0</v>
      </c>
      <c r="X209" s="93">
        <v>0</v>
      </c>
      <c r="Y209" s="93">
        <v>1230</v>
      </c>
      <c r="Z209" s="94">
        <v>0</v>
      </c>
      <c r="AA209" s="94">
        <v>0</v>
      </c>
      <c r="AB209" s="129">
        <f t="shared" si="44"/>
        <v>0</v>
      </c>
      <c r="AC209" s="95">
        <v>150</v>
      </c>
      <c r="AD209" s="96">
        <v>0</v>
      </c>
      <c r="AE209" s="96">
        <v>4</v>
      </c>
      <c r="AF209" s="97">
        <v>9226</v>
      </c>
      <c r="AG209" s="98"/>
    </row>
    <row r="210" spans="1:33">
      <c r="A210" s="107" t="s">
        <v>236</v>
      </c>
      <c r="B210" s="89">
        <v>102</v>
      </c>
      <c r="C210" s="89">
        <v>0</v>
      </c>
      <c r="D210" s="90">
        <v>78</v>
      </c>
      <c r="E210" s="90">
        <v>0</v>
      </c>
      <c r="F210" s="91">
        <v>0</v>
      </c>
      <c r="G210" s="91">
        <v>0</v>
      </c>
      <c r="H210" s="92">
        <f t="shared" si="42"/>
        <v>180</v>
      </c>
      <c r="I210" s="88">
        <v>3246</v>
      </c>
      <c r="J210" s="88">
        <v>76</v>
      </c>
      <c r="K210" s="88">
        <v>0</v>
      </c>
      <c r="L210" s="88">
        <v>58</v>
      </c>
      <c r="M210" s="88">
        <v>339</v>
      </c>
      <c r="N210" s="88">
        <v>199</v>
      </c>
      <c r="O210" s="88">
        <v>2</v>
      </c>
      <c r="P210" s="88">
        <v>22</v>
      </c>
      <c r="Q210" s="88">
        <v>0</v>
      </c>
      <c r="R210" s="88">
        <v>2</v>
      </c>
      <c r="S210" s="92">
        <f t="shared" si="43"/>
        <v>3944</v>
      </c>
      <c r="T210" s="93">
        <v>0</v>
      </c>
      <c r="U210" s="93">
        <v>0</v>
      </c>
      <c r="V210" s="93">
        <v>0</v>
      </c>
      <c r="W210" s="93">
        <v>0</v>
      </c>
      <c r="X210" s="93">
        <v>0</v>
      </c>
      <c r="Y210" s="93">
        <v>0</v>
      </c>
      <c r="Z210" s="94">
        <v>43</v>
      </c>
      <c r="AA210" s="94">
        <v>4</v>
      </c>
      <c r="AB210" s="129">
        <f t="shared" si="44"/>
        <v>47</v>
      </c>
      <c r="AC210" s="95">
        <v>0</v>
      </c>
      <c r="AD210" s="96">
        <v>0</v>
      </c>
      <c r="AE210" s="96">
        <v>0</v>
      </c>
      <c r="AF210" s="97">
        <v>13224</v>
      </c>
      <c r="AG210" s="98"/>
    </row>
    <row r="211" spans="1:33">
      <c r="A211" s="107" t="s">
        <v>237</v>
      </c>
      <c r="B211" s="89">
        <v>67</v>
      </c>
      <c r="C211" s="89">
        <v>46</v>
      </c>
      <c r="D211" s="90">
        <v>105</v>
      </c>
      <c r="E211" s="90">
        <v>65</v>
      </c>
      <c r="F211" s="91">
        <v>0</v>
      </c>
      <c r="G211" s="91">
        <v>0</v>
      </c>
      <c r="H211" s="92">
        <f t="shared" si="42"/>
        <v>283</v>
      </c>
      <c r="I211" s="88">
        <v>4305</v>
      </c>
      <c r="J211" s="88">
        <v>1071</v>
      </c>
      <c r="K211" s="88">
        <v>0</v>
      </c>
      <c r="L211" s="88">
        <v>187</v>
      </c>
      <c r="M211" s="88">
        <v>720</v>
      </c>
      <c r="N211" s="88">
        <v>246</v>
      </c>
      <c r="O211" s="88">
        <v>0</v>
      </c>
      <c r="P211" s="88">
        <v>38</v>
      </c>
      <c r="Q211" s="88">
        <v>3</v>
      </c>
      <c r="R211" s="88">
        <v>59</v>
      </c>
      <c r="S211" s="92">
        <f t="shared" si="43"/>
        <v>6629</v>
      </c>
      <c r="T211" s="93">
        <v>0</v>
      </c>
      <c r="U211" s="93">
        <v>0</v>
      </c>
      <c r="V211" s="93">
        <v>5</v>
      </c>
      <c r="W211" s="93">
        <v>0</v>
      </c>
      <c r="X211" s="93">
        <v>0</v>
      </c>
      <c r="Y211" s="93">
        <v>538</v>
      </c>
      <c r="Z211" s="94">
        <v>148</v>
      </c>
      <c r="AA211" s="94">
        <v>63</v>
      </c>
      <c r="AB211" s="129">
        <f t="shared" si="44"/>
        <v>211</v>
      </c>
      <c r="AC211" s="95">
        <v>0</v>
      </c>
      <c r="AD211" s="96">
        <v>26</v>
      </c>
      <c r="AE211" s="96">
        <v>21</v>
      </c>
      <c r="AF211" s="97">
        <v>4678</v>
      </c>
      <c r="AG211" s="98"/>
    </row>
    <row r="212" spans="1:33">
      <c r="A212" s="107" t="s">
        <v>314</v>
      </c>
      <c r="B212" s="89">
        <v>144</v>
      </c>
      <c r="C212" s="89">
        <v>43</v>
      </c>
      <c r="D212" s="90">
        <v>106</v>
      </c>
      <c r="E212" s="90">
        <v>55</v>
      </c>
      <c r="F212" s="91">
        <v>45</v>
      </c>
      <c r="G212" s="91">
        <v>19</v>
      </c>
      <c r="H212" s="92">
        <f t="shared" si="42"/>
        <v>412</v>
      </c>
      <c r="I212" s="88">
        <v>6912</v>
      </c>
      <c r="J212" s="88">
        <v>561</v>
      </c>
      <c r="K212" s="88">
        <v>0</v>
      </c>
      <c r="L212" s="88">
        <v>529</v>
      </c>
      <c r="M212" s="88">
        <v>5049</v>
      </c>
      <c r="N212" s="88">
        <v>2094</v>
      </c>
      <c r="O212" s="88">
        <v>194</v>
      </c>
      <c r="P212" s="88">
        <v>730</v>
      </c>
      <c r="Q212" s="88">
        <v>0</v>
      </c>
      <c r="R212" s="88">
        <v>141</v>
      </c>
      <c r="S212" s="92">
        <f t="shared" si="43"/>
        <v>16210</v>
      </c>
      <c r="T212" s="93">
        <v>3</v>
      </c>
      <c r="U212" s="93">
        <v>0</v>
      </c>
      <c r="V212" s="93">
        <v>165</v>
      </c>
      <c r="W212" s="93">
        <v>0</v>
      </c>
      <c r="X212" s="93">
        <v>0</v>
      </c>
      <c r="Y212" s="93">
        <v>645</v>
      </c>
      <c r="Z212" s="94">
        <v>0</v>
      </c>
      <c r="AA212" s="94">
        <v>0</v>
      </c>
      <c r="AB212" s="129">
        <f t="shared" si="44"/>
        <v>0</v>
      </c>
      <c r="AC212" s="95">
        <v>552</v>
      </c>
      <c r="AD212" s="96">
        <v>5</v>
      </c>
      <c r="AE212" s="96">
        <v>3</v>
      </c>
      <c r="AF212" s="97">
        <v>1065</v>
      </c>
      <c r="AG212" s="98"/>
    </row>
    <row r="213" spans="1:33">
      <c r="A213" s="107" t="s">
        <v>239</v>
      </c>
      <c r="B213" s="89">
        <v>305</v>
      </c>
      <c r="C213" s="89">
        <v>130</v>
      </c>
      <c r="D213" s="90">
        <v>151</v>
      </c>
      <c r="E213" s="90">
        <v>129</v>
      </c>
      <c r="F213" s="91">
        <v>5</v>
      </c>
      <c r="G213" s="91">
        <v>6</v>
      </c>
      <c r="H213" s="92">
        <f t="shared" si="42"/>
        <v>726</v>
      </c>
      <c r="I213" s="88">
        <v>7173</v>
      </c>
      <c r="J213" s="88">
        <v>985</v>
      </c>
      <c r="K213" s="88">
        <v>6</v>
      </c>
      <c r="L213" s="88">
        <v>288</v>
      </c>
      <c r="M213" s="88">
        <v>1746</v>
      </c>
      <c r="N213" s="88">
        <v>833</v>
      </c>
      <c r="O213" s="88">
        <v>38</v>
      </c>
      <c r="P213" s="88">
        <v>48</v>
      </c>
      <c r="Q213" s="88">
        <v>0</v>
      </c>
      <c r="R213" s="88">
        <v>19</v>
      </c>
      <c r="S213" s="92">
        <f t="shared" si="43"/>
        <v>11136</v>
      </c>
      <c r="T213" s="93">
        <v>0</v>
      </c>
      <c r="U213" s="93">
        <v>0</v>
      </c>
      <c r="V213" s="93">
        <v>24</v>
      </c>
      <c r="W213" s="93">
        <v>0</v>
      </c>
      <c r="X213" s="93">
        <v>0</v>
      </c>
      <c r="Y213" s="93">
        <v>735</v>
      </c>
      <c r="Z213" s="94">
        <v>178</v>
      </c>
      <c r="AA213" s="94">
        <v>27</v>
      </c>
      <c r="AB213" s="129">
        <f t="shared" si="44"/>
        <v>205</v>
      </c>
      <c r="AC213" s="95">
        <v>0</v>
      </c>
      <c r="AD213" s="96">
        <v>8</v>
      </c>
      <c r="AE213" s="96">
        <v>13</v>
      </c>
      <c r="AF213" s="97">
        <v>20161</v>
      </c>
      <c r="AG213" s="98"/>
    </row>
    <row r="214" spans="1:33">
      <c r="A214" s="107" t="s">
        <v>240</v>
      </c>
      <c r="B214" s="89">
        <v>447</v>
      </c>
      <c r="C214" s="89">
        <v>112</v>
      </c>
      <c r="D214" s="90">
        <v>136</v>
      </c>
      <c r="E214" s="90">
        <v>87</v>
      </c>
      <c r="F214" s="91">
        <v>0</v>
      </c>
      <c r="G214" s="91">
        <v>0</v>
      </c>
      <c r="H214" s="92">
        <f t="shared" si="42"/>
        <v>782</v>
      </c>
      <c r="I214" s="88">
        <v>9539</v>
      </c>
      <c r="J214" s="88">
        <v>5023</v>
      </c>
      <c r="K214" s="88">
        <v>58</v>
      </c>
      <c r="L214" s="88">
        <v>1035</v>
      </c>
      <c r="M214" s="88">
        <v>2065</v>
      </c>
      <c r="N214" s="88">
        <v>1446</v>
      </c>
      <c r="O214" s="88">
        <v>123</v>
      </c>
      <c r="P214" s="88">
        <v>343</v>
      </c>
      <c r="Q214" s="88">
        <v>0</v>
      </c>
      <c r="R214" s="88">
        <v>125</v>
      </c>
      <c r="S214" s="92">
        <f t="shared" si="43"/>
        <v>19757</v>
      </c>
      <c r="T214" s="93">
        <v>1</v>
      </c>
      <c r="U214" s="93">
        <v>0</v>
      </c>
      <c r="V214" s="93">
        <v>0</v>
      </c>
      <c r="W214" s="93">
        <v>0</v>
      </c>
      <c r="X214" s="93">
        <v>0</v>
      </c>
      <c r="Y214" s="93">
        <v>1432</v>
      </c>
      <c r="Z214" s="94">
        <v>667</v>
      </c>
      <c r="AA214" s="94">
        <v>154</v>
      </c>
      <c r="AB214" s="129">
        <f t="shared" si="44"/>
        <v>821</v>
      </c>
      <c r="AC214" s="95">
        <v>145</v>
      </c>
      <c r="AD214" s="96">
        <v>37</v>
      </c>
      <c r="AE214" s="96">
        <v>38</v>
      </c>
      <c r="AF214" s="97">
        <v>785</v>
      </c>
      <c r="AG214" s="98">
        <v>6508</v>
      </c>
    </row>
    <row r="215" spans="1:33">
      <c r="A215" s="106" t="s">
        <v>305</v>
      </c>
      <c r="B215" s="89"/>
      <c r="C215" s="89"/>
      <c r="D215" s="90"/>
      <c r="E215" s="90"/>
      <c r="F215" s="91"/>
      <c r="G215" s="91"/>
      <c r="H215" s="92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92"/>
      <c r="T215" s="93"/>
      <c r="U215" s="93"/>
      <c r="V215" s="93"/>
      <c r="W215" s="93"/>
      <c r="X215" s="93"/>
      <c r="Y215" s="93"/>
      <c r="Z215" s="94"/>
      <c r="AA215" s="94"/>
      <c r="AB215" s="129"/>
      <c r="AC215" s="95"/>
      <c r="AD215" s="96"/>
      <c r="AE215" s="96"/>
      <c r="AF215" s="97"/>
      <c r="AG215" s="98"/>
    </row>
    <row r="216" spans="1:33">
      <c r="A216" s="107" t="s">
        <v>266</v>
      </c>
      <c r="B216" s="89">
        <v>355</v>
      </c>
      <c r="C216" s="89">
        <v>80</v>
      </c>
      <c r="D216" s="90">
        <v>1035</v>
      </c>
      <c r="E216" s="90">
        <v>781</v>
      </c>
      <c r="F216" s="91">
        <v>0</v>
      </c>
      <c r="G216" s="91">
        <v>0</v>
      </c>
      <c r="H216" s="92">
        <f t="shared" ref="H216:H231" si="45">SUM(B216:G216)</f>
        <v>2251</v>
      </c>
      <c r="I216" s="88">
        <v>7176</v>
      </c>
      <c r="J216" s="88">
        <v>205</v>
      </c>
      <c r="K216" s="88">
        <v>0</v>
      </c>
      <c r="L216" s="88">
        <v>222</v>
      </c>
      <c r="M216" s="88">
        <v>7426</v>
      </c>
      <c r="N216" s="88">
        <v>1470</v>
      </c>
      <c r="O216" s="88">
        <v>58</v>
      </c>
      <c r="P216" s="88">
        <v>336</v>
      </c>
      <c r="Q216" s="88">
        <v>0</v>
      </c>
      <c r="R216" s="88">
        <v>0</v>
      </c>
      <c r="S216" s="92">
        <f t="shared" ref="S216:S231" si="46">SUM(I216:R216)</f>
        <v>16893</v>
      </c>
      <c r="T216" s="93">
        <v>0</v>
      </c>
      <c r="U216" s="93">
        <v>0</v>
      </c>
      <c r="V216" s="93">
        <v>0</v>
      </c>
      <c r="W216" s="93">
        <v>0</v>
      </c>
      <c r="X216" s="93">
        <v>0</v>
      </c>
      <c r="Y216" s="93">
        <v>3047</v>
      </c>
      <c r="Z216" s="94">
        <v>3</v>
      </c>
      <c r="AA216" s="94">
        <v>0</v>
      </c>
      <c r="AB216" s="129">
        <f t="shared" ref="AB216:AB231" si="47">SUM(Z216:AA216)</f>
        <v>3</v>
      </c>
      <c r="AC216" s="95">
        <v>0</v>
      </c>
      <c r="AD216" s="96">
        <v>3</v>
      </c>
      <c r="AE216" s="96">
        <v>21</v>
      </c>
      <c r="AF216" s="97">
        <v>2049</v>
      </c>
      <c r="AG216" s="98">
        <v>15632</v>
      </c>
    </row>
    <row r="217" spans="1:33">
      <c r="A217" s="107" t="s">
        <v>267</v>
      </c>
      <c r="B217" s="89">
        <v>362</v>
      </c>
      <c r="C217" s="89">
        <v>66</v>
      </c>
      <c r="D217" s="90">
        <v>272</v>
      </c>
      <c r="E217" s="90">
        <v>155</v>
      </c>
      <c r="F217" s="91">
        <v>0</v>
      </c>
      <c r="G217" s="91">
        <v>0</v>
      </c>
      <c r="H217" s="92">
        <f t="shared" si="45"/>
        <v>855</v>
      </c>
      <c r="I217" s="88">
        <v>8776</v>
      </c>
      <c r="J217" s="88">
        <v>690</v>
      </c>
      <c r="K217" s="88">
        <v>0</v>
      </c>
      <c r="L217" s="88">
        <v>515</v>
      </c>
      <c r="M217" s="88">
        <v>4173</v>
      </c>
      <c r="N217" s="88">
        <v>1123</v>
      </c>
      <c r="O217" s="88">
        <v>0</v>
      </c>
      <c r="P217" s="88">
        <v>488</v>
      </c>
      <c r="Q217" s="88">
        <v>0</v>
      </c>
      <c r="R217" s="88">
        <v>19</v>
      </c>
      <c r="S217" s="92">
        <f t="shared" si="46"/>
        <v>15784</v>
      </c>
      <c r="T217" s="93">
        <v>1</v>
      </c>
      <c r="U217" s="93">
        <v>0</v>
      </c>
      <c r="V217" s="93">
        <v>20</v>
      </c>
      <c r="W217" s="93">
        <v>0</v>
      </c>
      <c r="X217" s="93">
        <v>0</v>
      </c>
      <c r="Y217" s="93">
        <v>4849</v>
      </c>
      <c r="Z217" s="94">
        <v>54</v>
      </c>
      <c r="AA217" s="94">
        <v>6</v>
      </c>
      <c r="AB217" s="129">
        <f t="shared" si="47"/>
        <v>60</v>
      </c>
      <c r="AC217" s="95">
        <v>0</v>
      </c>
      <c r="AD217" s="96">
        <v>20</v>
      </c>
      <c r="AE217" s="96">
        <v>42</v>
      </c>
      <c r="AF217" s="97">
        <v>12190</v>
      </c>
      <c r="AG217" s="98">
        <v>42983</v>
      </c>
    </row>
    <row r="218" spans="1:33">
      <c r="A218" s="107" t="s">
        <v>268</v>
      </c>
      <c r="B218" s="89">
        <v>1171</v>
      </c>
      <c r="C218" s="89">
        <v>963</v>
      </c>
      <c r="D218" s="90">
        <v>5</v>
      </c>
      <c r="E218" s="90">
        <v>1</v>
      </c>
      <c r="F218" s="91">
        <v>0</v>
      </c>
      <c r="G218" s="91">
        <v>0</v>
      </c>
      <c r="H218" s="92">
        <f t="shared" si="45"/>
        <v>2140</v>
      </c>
      <c r="I218" s="88">
        <v>10677</v>
      </c>
      <c r="J218" s="88">
        <v>2107</v>
      </c>
      <c r="K218" s="88">
        <v>0</v>
      </c>
      <c r="L218" s="88">
        <v>441</v>
      </c>
      <c r="M218" s="88">
        <v>2875</v>
      </c>
      <c r="N218" s="88">
        <v>468</v>
      </c>
      <c r="O218" s="88">
        <v>0</v>
      </c>
      <c r="P218" s="88">
        <v>326</v>
      </c>
      <c r="Q218" s="88">
        <v>0</v>
      </c>
      <c r="R218" s="88">
        <v>25</v>
      </c>
      <c r="S218" s="92">
        <f t="shared" si="46"/>
        <v>16919</v>
      </c>
      <c r="T218" s="93">
        <v>0</v>
      </c>
      <c r="U218" s="93">
        <v>0</v>
      </c>
      <c r="V218" s="93">
        <v>3</v>
      </c>
      <c r="W218" s="93">
        <v>0</v>
      </c>
      <c r="X218" s="93">
        <v>0</v>
      </c>
      <c r="Y218" s="93">
        <v>3152</v>
      </c>
      <c r="Z218" s="94">
        <v>242</v>
      </c>
      <c r="AA218" s="94">
        <v>55</v>
      </c>
      <c r="AB218" s="129">
        <f t="shared" si="47"/>
        <v>297</v>
      </c>
      <c r="AC218" s="95">
        <v>0</v>
      </c>
      <c r="AD218" s="96">
        <v>0</v>
      </c>
      <c r="AE218" s="96">
        <v>0</v>
      </c>
      <c r="AF218" s="97">
        <v>5534</v>
      </c>
      <c r="AG218" s="98">
        <v>25293</v>
      </c>
    </row>
    <row r="219" spans="1:33">
      <c r="A219" s="107" t="s">
        <v>269</v>
      </c>
      <c r="B219" s="89">
        <v>372</v>
      </c>
      <c r="C219" s="89">
        <v>86</v>
      </c>
      <c r="D219" s="90">
        <v>385</v>
      </c>
      <c r="E219" s="90">
        <v>214</v>
      </c>
      <c r="F219" s="91">
        <v>31</v>
      </c>
      <c r="G219" s="91">
        <v>74</v>
      </c>
      <c r="H219" s="92">
        <f t="shared" si="45"/>
        <v>1162</v>
      </c>
      <c r="I219" s="88">
        <v>2582</v>
      </c>
      <c r="J219" s="88">
        <v>171</v>
      </c>
      <c r="K219" s="88">
        <v>17</v>
      </c>
      <c r="L219" s="88">
        <v>205</v>
      </c>
      <c r="M219" s="88">
        <v>1065</v>
      </c>
      <c r="N219" s="88">
        <v>327</v>
      </c>
      <c r="O219" s="88">
        <v>1</v>
      </c>
      <c r="P219" s="88">
        <v>75</v>
      </c>
      <c r="Q219" s="88">
        <v>0</v>
      </c>
      <c r="R219" s="88">
        <v>4</v>
      </c>
      <c r="S219" s="92">
        <f t="shared" si="46"/>
        <v>4447</v>
      </c>
      <c r="T219" s="93">
        <v>0</v>
      </c>
      <c r="U219" s="93">
        <v>0</v>
      </c>
      <c r="V219" s="93">
        <v>0</v>
      </c>
      <c r="W219" s="93">
        <v>0</v>
      </c>
      <c r="X219" s="93">
        <v>0</v>
      </c>
      <c r="Y219" s="93">
        <v>3152</v>
      </c>
      <c r="Z219" s="94">
        <v>9</v>
      </c>
      <c r="AA219" s="94">
        <v>0</v>
      </c>
      <c r="AB219" s="129">
        <f t="shared" si="47"/>
        <v>9</v>
      </c>
      <c r="AC219" s="95">
        <v>0</v>
      </c>
      <c r="AD219" s="96">
        <v>10</v>
      </c>
      <c r="AE219" s="96">
        <v>38</v>
      </c>
      <c r="AF219" s="97">
        <v>8893</v>
      </c>
      <c r="AG219" s="98">
        <v>23858</v>
      </c>
    </row>
    <row r="220" spans="1:33">
      <c r="A220" s="107" t="s">
        <v>270</v>
      </c>
      <c r="B220" s="89">
        <v>77</v>
      </c>
      <c r="C220" s="89">
        <v>14</v>
      </c>
      <c r="D220" s="90">
        <v>144</v>
      </c>
      <c r="E220" s="90">
        <v>94</v>
      </c>
      <c r="F220" s="91">
        <v>0</v>
      </c>
      <c r="G220" s="91">
        <v>0</v>
      </c>
      <c r="H220" s="92">
        <f t="shared" si="45"/>
        <v>329</v>
      </c>
      <c r="I220" s="88">
        <v>279</v>
      </c>
      <c r="J220" s="88">
        <v>166</v>
      </c>
      <c r="K220" s="88">
        <v>110</v>
      </c>
      <c r="L220" s="88">
        <v>98</v>
      </c>
      <c r="M220" s="88">
        <v>2358</v>
      </c>
      <c r="N220" s="88">
        <v>399</v>
      </c>
      <c r="O220" s="88">
        <v>184</v>
      </c>
      <c r="P220" s="88">
        <v>253</v>
      </c>
      <c r="Q220" s="88">
        <v>0</v>
      </c>
      <c r="R220" s="88">
        <v>0</v>
      </c>
      <c r="S220" s="92">
        <f t="shared" si="46"/>
        <v>3847</v>
      </c>
      <c r="T220" s="93">
        <v>0</v>
      </c>
      <c r="U220" s="93">
        <v>0</v>
      </c>
      <c r="V220" s="93">
        <v>0</v>
      </c>
      <c r="W220" s="93">
        <v>0</v>
      </c>
      <c r="X220" s="93">
        <v>0</v>
      </c>
      <c r="Y220" s="93">
        <v>82</v>
      </c>
      <c r="Z220" s="94">
        <v>0</v>
      </c>
      <c r="AA220" s="94">
        <v>0</v>
      </c>
      <c r="AB220" s="129">
        <f t="shared" si="47"/>
        <v>0</v>
      </c>
      <c r="AC220" s="95">
        <v>0</v>
      </c>
      <c r="AD220" s="96">
        <v>0</v>
      </c>
      <c r="AE220" s="96">
        <v>0</v>
      </c>
      <c r="AF220" s="97">
        <v>0</v>
      </c>
      <c r="AG220" s="98"/>
    </row>
    <row r="221" spans="1:33" ht="27">
      <c r="A221" s="107" t="s">
        <v>271</v>
      </c>
      <c r="B221" s="89">
        <v>61</v>
      </c>
      <c r="C221" s="89">
        <v>12</v>
      </c>
      <c r="D221" s="90">
        <v>100</v>
      </c>
      <c r="E221" s="90">
        <v>58</v>
      </c>
      <c r="F221" s="91">
        <v>0</v>
      </c>
      <c r="G221" s="91">
        <v>0</v>
      </c>
      <c r="H221" s="92">
        <f t="shared" si="45"/>
        <v>231</v>
      </c>
      <c r="I221" s="88">
        <v>726</v>
      </c>
      <c r="J221" s="88">
        <v>130</v>
      </c>
      <c r="K221" s="88">
        <v>0</v>
      </c>
      <c r="L221" s="88">
        <v>161</v>
      </c>
      <c r="M221" s="88">
        <v>1011</v>
      </c>
      <c r="N221" s="88">
        <v>394</v>
      </c>
      <c r="O221" s="88">
        <v>0</v>
      </c>
      <c r="P221" s="88">
        <v>63</v>
      </c>
      <c r="Q221" s="88">
        <v>0</v>
      </c>
      <c r="R221" s="88">
        <v>0</v>
      </c>
      <c r="S221" s="92">
        <f t="shared" si="46"/>
        <v>2485</v>
      </c>
      <c r="T221" s="93">
        <v>0</v>
      </c>
      <c r="U221" s="93">
        <v>0</v>
      </c>
      <c r="V221" s="93">
        <v>0</v>
      </c>
      <c r="W221" s="93">
        <v>0</v>
      </c>
      <c r="X221" s="93">
        <v>0</v>
      </c>
      <c r="Y221" s="93">
        <v>0</v>
      </c>
      <c r="Z221" s="94">
        <v>0</v>
      </c>
      <c r="AA221" s="94">
        <v>0</v>
      </c>
      <c r="AB221" s="129">
        <f t="shared" si="47"/>
        <v>0</v>
      </c>
      <c r="AC221" s="95">
        <v>0</v>
      </c>
      <c r="AD221" s="96">
        <v>0</v>
      </c>
      <c r="AE221" s="96">
        <v>0</v>
      </c>
      <c r="AF221" s="97">
        <v>0</v>
      </c>
      <c r="AG221" s="98"/>
    </row>
    <row r="222" spans="1:33">
      <c r="A222" s="107" t="s">
        <v>272</v>
      </c>
      <c r="B222" s="89">
        <v>253</v>
      </c>
      <c r="C222" s="89">
        <v>92</v>
      </c>
      <c r="D222" s="90">
        <v>160</v>
      </c>
      <c r="E222" s="90">
        <v>76</v>
      </c>
      <c r="F222" s="91">
        <v>0</v>
      </c>
      <c r="G222" s="91">
        <v>0</v>
      </c>
      <c r="H222" s="92">
        <f t="shared" si="45"/>
        <v>581</v>
      </c>
      <c r="I222" s="88">
        <v>3652</v>
      </c>
      <c r="J222" s="88">
        <v>621</v>
      </c>
      <c r="K222" s="88">
        <v>0</v>
      </c>
      <c r="L222" s="88">
        <v>85</v>
      </c>
      <c r="M222" s="88">
        <v>1031</v>
      </c>
      <c r="N222" s="88">
        <v>385</v>
      </c>
      <c r="O222" s="88">
        <v>0</v>
      </c>
      <c r="P222" s="88">
        <v>47</v>
      </c>
      <c r="Q222" s="88">
        <v>0</v>
      </c>
      <c r="R222" s="88">
        <v>25</v>
      </c>
      <c r="S222" s="92">
        <f t="shared" si="46"/>
        <v>5846</v>
      </c>
      <c r="T222" s="93">
        <v>0</v>
      </c>
      <c r="U222" s="93">
        <v>0</v>
      </c>
      <c r="V222" s="93">
        <v>6</v>
      </c>
      <c r="W222" s="93">
        <v>0</v>
      </c>
      <c r="X222" s="93">
        <v>0</v>
      </c>
      <c r="Y222" s="93">
        <v>443</v>
      </c>
      <c r="Z222" s="94">
        <v>111</v>
      </c>
      <c r="AA222" s="94">
        <v>81</v>
      </c>
      <c r="AB222" s="129">
        <f t="shared" si="47"/>
        <v>192</v>
      </c>
      <c r="AC222" s="95">
        <v>0</v>
      </c>
      <c r="AD222" s="96">
        <v>0</v>
      </c>
      <c r="AE222" s="96">
        <v>0</v>
      </c>
      <c r="AF222" s="97">
        <v>4625</v>
      </c>
      <c r="AG222" s="98">
        <v>22398</v>
      </c>
    </row>
    <row r="223" spans="1:33">
      <c r="A223" s="107" t="s">
        <v>273</v>
      </c>
      <c r="B223" s="89">
        <v>58</v>
      </c>
      <c r="C223" s="89">
        <v>15</v>
      </c>
      <c r="D223" s="90">
        <v>69</v>
      </c>
      <c r="E223" s="90">
        <v>59</v>
      </c>
      <c r="F223" s="91">
        <v>0</v>
      </c>
      <c r="G223" s="91">
        <v>0</v>
      </c>
      <c r="H223" s="92">
        <f t="shared" si="45"/>
        <v>201</v>
      </c>
      <c r="I223" s="88">
        <v>875</v>
      </c>
      <c r="J223" s="88">
        <v>5</v>
      </c>
      <c r="K223" s="88">
        <v>0</v>
      </c>
      <c r="L223" s="88">
        <v>11</v>
      </c>
      <c r="M223" s="88">
        <v>784</v>
      </c>
      <c r="N223" s="88">
        <v>98</v>
      </c>
      <c r="O223" s="88">
        <v>0</v>
      </c>
      <c r="P223" s="88">
        <v>62</v>
      </c>
      <c r="Q223" s="88">
        <v>0</v>
      </c>
      <c r="R223" s="88">
        <v>12</v>
      </c>
      <c r="S223" s="92">
        <f t="shared" si="46"/>
        <v>1847</v>
      </c>
      <c r="T223" s="93">
        <v>0</v>
      </c>
      <c r="U223" s="93">
        <v>0</v>
      </c>
      <c r="V223" s="93">
        <v>0</v>
      </c>
      <c r="W223" s="93">
        <v>0</v>
      </c>
      <c r="X223" s="93">
        <v>0</v>
      </c>
      <c r="Y223" s="93">
        <v>0</v>
      </c>
      <c r="Z223" s="94">
        <v>0</v>
      </c>
      <c r="AA223" s="94">
        <v>0</v>
      </c>
      <c r="AB223" s="129">
        <f t="shared" si="47"/>
        <v>0</v>
      </c>
      <c r="AC223" s="95">
        <v>0</v>
      </c>
      <c r="AD223" s="96">
        <v>0</v>
      </c>
      <c r="AE223" s="96">
        <v>0</v>
      </c>
      <c r="AF223" s="97">
        <v>0</v>
      </c>
      <c r="AG223" s="98"/>
    </row>
    <row r="224" spans="1:33">
      <c r="A224" s="107" t="s">
        <v>274</v>
      </c>
      <c r="B224" s="89">
        <v>1044</v>
      </c>
      <c r="C224" s="89">
        <v>407</v>
      </c>
      <c r="D224" s="90">
        <v>199</v>
      </c>
      <c r="E224" s="90">
        <v>148</v>
      </c>
      <c r="F224" s="91">
        <v>0</v>
      </c>
      <c r="G224" s="91">
        <v>0</v>
      </c>
      <c r="H224" s="92">
        <f t="shared" si="45"/>
        <v>1798</v>
      </c>
      <c r="I224" s="88">
        <v>13584</v>
      </c>
      <c r="J224" s="88">
        <v>7849</v>
      </c>
      <c r="K224" s="88">
        <v>0</v>
      </c>
      <c r="L224" s="88">
        <v>1409</v>
      </c>
      <c r="M224" s="88">
        <v>2289</v>
      </c>
      <c r="N224" s="88">
        <v>1513</v>
      </c>
      <c r="O224" s="88">
        <v>0</v>
      </c>
      <c r="P224" s="88">
        <v>684</v>
      </c>
      <c r="Q224" s="88">
        <v>0</v>
      </c>
      <c r="R224" s="88">
        <v>487</v>
      </c>
      <c r="S224" s="92">
        <f t="shared" si="46"/>
        <v>27815</v>
      </c>
      <c r="T224" s="93">
        <v>0</v>
      </c>
      <c r="U224" s="93">
        <v>0</v>
      </c>
      <c r="V224" s="93">
        <v>0</v>
      </c>
      <c r="W224" s="93">
        <v>0</v>
      </c>
      <c r="X224" s="93">
        <v>0</v>
      </c>
      <c r="Y224" s="93">
        <v>472</v>
      </c>
      <c r="Z224" s="94">
        <v>1616</v>
      </c>
      <c r="AA224" s="94">
        <v>200</v>
      </c>
      <c r="AB224" s="129">
        <f t="shared" si="47"/>
        <v>1816</v>
      </c>
      <c r="AC224" s="95">
        <v>0</v>
      </c>
      <c r="AD224" s="96">
        <v>70</v>
      </c>
      <c r="AE224" s="96">
        <v>23</v>
      </c>
      <c r="AF224" s="97">
        <v>1352</v>
      </c>
      <c r="AG224" s="98"/>
    </row>
    <row r="225" spans="1:33">
      <c r="A225" s="107" t="s">
        <v>275</v>
      </c>
      <c r="B225" s="89">
        <v>1194</v>
      </c>
      <c r="C225" s="89">
        <v>612</v>
      </c>
      <c r="D225" s="90">
        <v>1918</v>
      </c>
      <c r="E225" s="90">
        <v>1096</v>
      </c>
      <c r="F225" s="91">
        <v>0</v>
      </c>
      <c r="G225" s="91">
        <v>6</v>
      </c>
      <c r="H225" s="92">
        <f t="shared" si="45"/>
        <v>4826</v>
      </c>
      <c r="I225" s="88">
        <v>11363</v>
      </c>
      <c r="J225" s="88">
        <v>617</v>
      </c>
      <c r="K225" s="88">
        <v>0</v>
      </c>
      <c r="L225" s="88">
        <v>354</v>
      </c>
      <c r="M225" s="88">
        <v>5376</v>
      </c>
      <c r="N225" s="88">
        <v>1370</v>
      </c>
      <c r="O225" s="88">
        <v>31</v>
      </c>
      <c r="P225" s="88">
        <v>466</v>
      </c>
      <c r="Q225" s="88">
        <v>0</v>
      </c>
      <c r="R225" s="88">
        <v>123</v>
      </c>
      <c r="S225" s="92">
        <f t="shared" si="46"/>
        <v>19700</v>
      </c>
      <c r="T225" s="93">
        <v>0</v>
      </c>
      <c r="U225" s="93">
        <v>0</v>
      </c>
      <c r="V225" s="93">
        <v>0</v>
      </c>
      <c r="W225" s="93">
        <v>0</v>
      </c>
      <c r="X225" s="93">
        <v>0</v>
      </c>
      <c r="Y225" s="93">
        <v>853</v>
      </c>
      <c r="Z225" s="94">
        <v>187</v>
      </c>
      <c r="AA225" s="94">
        <v>1</v>
      </c>
      <c r="AB225" s="129">
        <f t="shared" si="47"/>
        <v>188</v>
      </c>
      <c r="AC225" s="95">
        <v>0</v>
      </c>
      <c r="AD225" s="96">
        <v>2</v>
      </c>
      <c r="AE225" s="96">
        <v>1</v>
      </c>
      <c r="AF225" s="97">
        <v>1337</v>
      </c>
      <c r="AG225" s="98"/>
    </row>
    <row r="226" spans="1:33">
      <c r="A226" s="107" t="s">
        <v>276</v>
      </c>
      <c r="B226" s="89">
        <v>66</v>
      </c>
      <c r="C226" s="89">
        <v>23</v>
      </c>
      <c r="D226" s="90">
        <v>104</v>
      </c>
      <c r="E226" s="90">
        <v>66</v>
      </c>
      <c r="F226" s="91">
        <v>0</v>
      </c>
      <c r="G226" s="91">
        <v>0</v>
      </c>
      <c r="H226" s="92">
        <f t="shared" si="45"/>
        <v>259</v>
      </c>
      <c r="I226" s="88">
        <v>866</v>
      </c>
      <c r="J226" s="88">
        <v>127</v>
      </c>
      <c r="K226" s="88">
        <v>96</v>
      </c>
      <c r="L226" s="88">
        <v>420</v>
      </c>
      <c r="M226" s="88">
        <v>671</v>
      </c>
      <c r="N226" s="88">
        <v>1481</v>
      </c>
      <c r="O226" s="88">
        <v>976</v>
      </c>
      <c r="P226" s="88">
        <v>350</v>
      </c>
      <c r="Q226" s="88">
        <v>0</v>
      </c>
      <c r="R226" s="88">
        <v>61</v>
      </c>
      <c r="S226" s="92">
        <f t="shared" si="46"/>
        <v>5048</v>
      </c>
      <c r="T226" s="93">
        <v>0</v>
      </c>
      <c r="U226" s="93">
        <v>0</v>
      </c>
      <c r="V226" s="93">
        <v>0</v>
      </c>
      <c r="W226" s="93">
        <v>0</v>
      </c>
      <c r="X226" s="93">
        <v>0</v>
      </c>
      <c r="Y226" s="93">
        <v>3066</v>
      </c>
      <c r="Z226" s="94">
        <v>0</v>
      </c>
      <c r="AA226" s="94">
        <v>0</v>
      </c>
      <c r="AB226" s="129">
        <f t="shared" si="47"/>
        <v>0</v>
      </c>
      <c r="AC226" s="95">
        <v>0</v>
      </c>
      <c r="AD226" s="96">
        <v>0</v>
      </c>
      <c r="AE226" s="96">
        <v>0</v>
      </c>
      <c r="AF226" s="97">
        <v>6728</v>
      </c>
      <c r="AG226" s="98">
        <v>32232</v>
      </c>
    </row>
    <row r="227" spans="1:33">
      <c r="A227" s="107" t="s">
        <v>277</v>
      </c>
      <c r="B227" s="89">
        <v>3008</v>
      </c>
      <c r="C227" s="89">
        <v>1530</v>
      </c>
      <c r="D227" s="90">
        <v>1265</v>
      </c>
      <c r="E227" s="90">
        <v>786</v>
      </c>
      <c r="F227" s="91">
        <v>7</v>
      </c>
      <c r="G227" s="91">
        <v>7</v>
      </c>
      <c r="H227" s="92">
        <f t="shared" si="45"/>
        <v>6603</v>
      </c>
      <c r="I227" s="88">
        <v>18899</v>
      </c>
      <c r="J227" s="88">
        <v>7709</v>
      </c>
      <c r="K227" s="88">
        <v>8</v>
      </c>
      <c r="L227" s="88">
        <v>2139</v>
      </c>
      <c r="M227" s="88">
        <v>11743</v>
      </c>
      <c r="N227" s="88">
        <v>7504</v>
      </c>
      <c r="O227" s="88">
        <v>22</v>
      </c>
      <c r="P227" s="88">
        <v>3930</v>
      </c>
      <c r="Q227" s="88">
        <v>0</v>
      </c>
      <c r="R227" s="88">
        <v>246</v>
      </c>
      <c r="S227" s="92">
        <f t="shared" si="46"/>
        <v>52200</v>
      </c>
      <c r="T227" s="93">
        <v>1</v>
      </c>
      <c r="U227" s="93">
        <v>0</v>
      </c>
      <c r="V227" s="93">
        <v>0</v>
      </c>
      <c r="W227" s="93">
        <v>0</v>
      </c>
      <c r="X227" s="93">
        <v>0</v>
      </c>
      <c r="Y227" s="93">
        <v>2542</v>
      </c>
      <c r="Z227" s="94">
        <v>1647</v>
      </c>
      <c r="AA227" s="94">
        <v>345</v>
      </c>
      <c r="AB227" s="129">
        <f t="shared" si="47"/>
        <v>1992</v>
      </c>
      <c r="AC227" s="95">
        <v>24</v>
      </c>
      <c r="AD227" s="96">
        <v>16</v>
      </c>
      <c r="AE227" s="96">
        <v>25</v>
      </c>
      <c r="AF227" s="97">
        <v>10309</v>
      </c>
      <c r="AG227" s="98">
        <v>30845</v>
      </c>
    </row>
    <row r="228" spans="1:33">
      <c r="A228" s="107" t="s">
        <v>278</v>
      </c>
      <c r="B228" s="89">
        <v>353</v>
      </c>
      <c r="C228" s="89">
        <v>83</v>
      </c>
      <c r="D228" s="90">
        <v>372</v>
      </c>
      <c r="E228" s="90">
        <v>202</v>
      </c>
      <c r="F228" s="91">
        <v>0</v>
      </c>
      <c r="G228" s="91">
        <v>0</v>
      </c>
      <c r="H228" s="92">
        <f t="shared" si="45"/>
        <v>1010</v>
      </c>
      <c r="I228" s="88">
        <v>5695</v>
      </c>
      <c r="J228" s="88">
        <v>108</v>
      </c>
      <c r="K228" s="88">
        <v>0</v>
      </c>
      <c r="L228" s="88">
        <v>91</v>
      </c>
      <c r="M228" s="88">
        <v>2613</v>
      </c>
      <c r="N228" s="88">
        <v>625</v>
      </c>
      <c r="O228" s="88">
        <v>0</v>
      </c>
      <c r="P228" s="88">
        <v>41</v>
      </c>
      <c r="Q228" s="88">
        <v>0</v>
      </c>
      <c r="R228" s="88">
        <v>64</v>
      </c>
      <c r="S228" s="92">
        <f t="shared" si="46"/>
        <v>9237</v>
      </c>
      <c r="T228" s="93">
        <v>0</v>
      </c>
      <c r="U228" s="93">
        <v>0</v>
      </c>
      <c r="V228" s="93">
        <v>0</v>
      </c>
      <c r="W228" s="93">
        <v>0</v>
      </c>
      <c r="X228" s="93">
        <v>0</v>
      </c>
      <c r="Y228" s="93">
        <v>1146</v>
      </c>
      <c r="Z228" s="94">
        <v>17</v>
      </c>
      <c r="AA228" s="94">
        <v>0</v>
      </c>
      <c r="AB228" s="129">
        <f t="shared" si="47"/>
        <v>17</v>
      </c>
      <c r="AC228" s="95">
        <v>0</v>
      </c>
      <c r="AD228" s="96">
        <v>4</v>
      </c>
      <c r="AE228" s="96">
        <v>29</v>
      </c>
      <c r="AF228" s="97">
        <v>5681</v>
      </c>
      <c r="AG228" s="98"/>
    </row>
    <row r="229" spans="1:33">
      <c r="A229" s="107" t="s">
        <v>279</v>
      </c>
      <c r="B229" s="89">
        <v>0</v>
      </c>
      <c r="C229" s="89">
        <v>0</v>
      </c>
      <c r="D229" s="90">
        <v>0</v>
      </c>
      <c r="E229" s="90">
        <v>0</v>
      </c>
      <c r="F229" s="91">
        <v>0</v>
      </c>
      <c r="G229" s="91">
        <v>0</v>
      </c>
      <c r="H229" s="92">
        <f t="shared" si="45"/>
        <v>0</v>
      </c>
      <c r="I229" s="88">
        <v>46</v>
      </c>
      <c r="J229" s="88">
        <v>0</v>
      </c>
      <c r="K229" s="88">
        <v>0</v>
      </c>
      <c r="L229" s="88">
        <v>0</v>
      </c>
      <c r="M229" s="88">
        <v>31</v>
      </c>
      <c r="N229" s="88">
        <v>0</v>
      </c>
      <c r="O229" s="88">
        <v>0</v>
      </c>
      <c r="P229" s="88">
        <v>0</v>
      </c>
      <c r="Q229" s="88">
        <v>0</v>
      </c>
      <c r="R229" s="88">
        <v>0</v>
      </c>
      <c r="S229" s="92">
        <f t="shared" si="46"/>
        <v>77</v>
      </c>
      <c r="T229" s="93">
        <v>0</v>
      </c>
      <c r="U229" s="93">
        <v>0</v>
      </c>
      <c r="V229" s="93">
        <v>0</v>
      </c>
      <c r="W229" s="93">
        <v>0</v>
      </c>
      <c r="X229" s="93">
        <v>0</v>
      </c>
      <c r="Y229" s="93">
        <v>8</v>
      </c>
      <c r="Z229" s="94">
        <v>0</v>
      </c>
      <c r="AA229" s="94">
        <v>0</v>
      </c>
      <c r="AB229" s="129">
        <f t="shared" si="47"/>
        <v>0</v>
      </c>
      <c r="AC229" s="95">
        <v>0</v>
      </c>
      <c r="AD229" s="96">
        <v>0</v>
      </c>
      <c r="AE229" s="96">
        <v>0</v>
      </c>
      <c r="AF229" s="97">
        <v>45</v>
      </c>
      <c r="AG229" s="98"/>
    </row>
    <row r="230" spans="1:33">
      <c r="A230" s="107" t="s">
        <v>280</v>
      </c>
      <c r="B230" s="89">
        <v>83</v>
      </c>
      <c r="C230" s="89">
        <v>31</v>
      </c>
      <c r="D230" s="90">
        <v>110</v>
      </c>
      <c r="E230" s="90">
        <v>75</v>
      </c>
      <c r="F230" s="91">
        <v>0</v>
      </c>
      <c r="G230" s="91">
        <v>0</v>
      </c>
      <c r="H230" s="92">
        <f t="shared" si="45"/>
        <v>299</v>
      </c>
      <c r="I230" s="88">
        <v>183</v>
      </c>
      <c r="J230" s="88">
        <v>144</v>
      </c>
      <c r="K230" s="88">
        <v>7</v>
      </c>
      <c r="L230" s="88">
        <v>59</v>
      </c>
      <c r="M230" s="88">
        <v>2592</v>
      </c>
      <c r="N230" s="88">
        <v>2513</v>
      </c>
      <c r="O230" s="88">
        <v>483</v>
      </c>
      <c r="P230" s="88">
        <v>300</v>
      </c>
      <c r="Q230" s="88">
        <v>0</v>
      </c>
      <c r="R230" s="88">
        <v>36</v>
      </c>
      <c r="S230" s="92">
        <f t="shared" si="46"/>
        <v>6317</v>
      </c>
      <c r="T230" s="93">
        <v>0</v>
      </c>
      <c r="U230" s="93">
        <v>0</v>
      </c>
      <c r="V230" s="93">
        <v>0</v>
      </c>
      <c r="W230" s="93">
        <v>0</v>
      </c>
      <c r="X230" s="93">
        <v>0</v>
      </c>
      <c r="Y230" s="93">
        <v>163</v>
      </c>
      <c r="Z230" s="94">
        <v>0</v>
      </c>
      <c r="AA230" s="94">
        <v>0</v>
      </c>
      <c r="AB230" s="129">
        <f t="shared" si="47"/>
        <v>0</v>
      </c>
      <c r="AC230" s="95">
        <v>0</v>
      </c>
      <c r="AD230" s="96">
        <v>0</v>
      </c>
      <c r="AE230" s="96">
        <v>0</v>
      </c>
      <c r="AF230" s="97">
        <v>0</v>
      </c>
      <c r="AG230" s="98"/>
    </row>
    <row r="231" spans="1:33">
      <c r="A231" s="107" t="s">
        <v>281</v>
      </c>
      <c r="B231" s="89">
        <v>105</v>
      </c>
      <c r="C231" s="89">
        <v>31</v>
      </c>
      <c r="D231" s="90">
        <v>202</v>
      </c>
      <c r="E231" s="90">
        <v>59</v>
      </c>
      <c r="F231" s="91">
        <v>9</v>
      </c>
      <c r="G231" s="91">
        <v>0</v>
      </c>
      <c r="H231" s="92">
        <f t="shared" si="45"/>
        <v>406</v>
      </c>
      <c r="I231" s="88">
        <v>683</v>
      </c>
      <c r="J231" s="88">
        <v>153</v>
      </c>
      <c r="K231" s="88">
        <v>14</v>
      </c>
      <c r="L231" s="88">
        <v>55</v>
      </c>
      <c r="M231" s="88">
        <v>263</v>
      </c>
      <c r="N231" s="88">
        <v>502</v>
      </c>
      <c r="O231" s="88">
        <v>142</v>
      </c>
      <c r="P231" s="88">
        <v>36</v>
      </c>
      <c r="Q231" s="88">
        <v>0</v>
      </c>
      <c r="R231" s="88">
        <v>0</v>
      </c>
      <c r="S231" s="92">
        <f t="shared" si="46"/>
        <v>1848</v>
      </c>
      <c r="T231" s="93">
        <v>0</v>
      </c>
      <c r="U231" s="93">
        <v>0</v>
      </c>
      <c r="V231" s="93">
        <v>0</v>
      </c>
      <c r="W231" s="93">
        <v>0</v>
      </c>
      <c r="X231" s="93">
        <v>0</v>
      </c>
      <c r="Y231" s="93">
        <v>1011</v>
      </c>
      <c r="Z231" s="94">
        <v>0</v>
      </c>
      <c r="AA231" s="94">
        <v>0</v>
      </c>
      <c r="AB231" s="129">
        <f t="shared" si="47"/>
        <v>0</v>
      </c>
      <c r="AC231" s="95">
        <v>0</v>
      </c>
      <c r="AD231" s="96">
        <v>0</v>
      </c>
      <c r="AE231" s="96">
        <v>3</v>
      </c>
      <c r="AF231" s="97">
        <v>9972</v>
      </c>
      <c r="AG231" s="98">
        <v>6901</v>
      </c>
    </row>
    <row r="232" spans="1:33">
      <c r="A232" s="106" t="s">
        <v>306</v>
      </c>
      <c r="B232" s="89"/>
      <c r="C232" s="89"/>
      <c r="D232" s="90"/>
      <c r="E232" s="90"/>
      <c r="F232" s="91"/>
      <c r="G232" s="91"/>
      <c r="H232" s="92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92"/>
      <c r="T232" s="93"/>
      <c r="U232" s="93"/>
      <c r="V232" s="93"/>
      <c r="W232" s="93"/>
      <c r="X232" s="93"/>
      <c r="Y232" s="93"/>
      <c r="Z232" s="94"/>
      <c r="AA232" s="94"/>
      <c r="AB232" s="129"/>
      <c r="AC232" s="95"/>
      <c r="AD232" s="96"/>
      <c r="AE232" s="96"/>
      <c r="AF232" s="97"/>
      <c r="AG232" s="98"/>
    </row>
    <row r="233" spans="1:33">
      <c r="A233" s="107" t="s">
        <v>282</v>
      </c>
      <c r="B233" s="89">
        <v>3950</v>
      </c>
      <c r="C233" s="89">
        <v>2197</v>
      </c>
      <c r="D233" s="90">
        <v>535</v>
      </c>
      <c r="E233" s="90">
        <v>461</v>
      </c>
      <c r="F233" s="91">
        <v>0</v>
      </c>
      <c r="G233" s="91">
        <v>0</v>
      </c>
      <c r="H233" s="92">
        <f t="shared" ref="H233:H241" si="48">SUM(B233:G233)</f>
        <v>7143</v>
      </c>
      <c r="I233" s="88">
        <v>9332</v>
      </c>
      <c r="J233" s="88">
        <v>4921</v>
      </c>
      <c r="K233" s="88">
        <v>1</v>
      </c>
      <c r="L233" s="88">
        <v>1245</v>
      </c>
      <c r="M233" s="88">
        <v>2337</v>
      </c>
      <c r="N233" s="88">
        <v>1834</v>
      </c>
      <c r="O233" s="88">
        <v>0</v>
      </c>
      <c r="P233" s="88">
        <v>513</v>
      </c>
      <c r="Q233" s="88">
        <v>17</v>
      </c>
      <c r="R233" s="88">
        <v>567</v>
      </c>
      <c r="S233" s="92">
        <f t="shared" ref="S233:S241" si="49">SUM(I233:R233)</f>
        <v>20767</v>
      </c>
      <c r="T233" s="93">
        <v>2</v>
      </c>
      <c r="U233" s="93">
        <v>0</v>
      </c>
      <c r="V233" s="93">
        <v>4</v>
      </c>
      <c r="W233" s="93">
        <v>0</v>
      </c>
      <c r="X233" s="93">
        <v>0</v>
      </c>
      <c r="Y233" s="93">
        <v>62</v>
      </c>
      <c r="Z233" s="94">
        <v>3745</v>
      </c>
      <c r="AA233" s="94">
        <v>535</v>
      </c>
      <c r="AB233" s="129">
        <f t="shared" ref="AB233:AB241" si="50">SUM(Z233:AA233)</f>
        <v>4280</v>
      </c>
      <c r="AC233" s="95">
        <v>115</v>
      </c>
      <c r="AD233" s="96">
        <v>44</v>
      </c>
      <c r="AE233" s="96">
        <v>38</v>
      </c>
      <c r="AF233" s="97">
        <v>4360</v>
      </c>
      <c r="AG233" s="98">
        <v>25209</v>
      </c>
    </row>
    <row r="234" spans="1:33">
      <c r="A234" s="107" t="s">
        <v>283</v>
      </c>
      <c r="B234" s="89">
        <v>152</v>
      </c>
      <c r="C234" s="89">
        <v>61</v>
      </c>
      <c r="D234" s="90">
        <v>50</v>
      </c>
      <c r="E234" s="90">
        <v>43</v>
      </c>
      <c r="F234" s="91">
        <v>0</v>
      </c>
      <c r="G234" s="91">
        <v>0</v>
      </c>
      <c r="H234" s="92">
        <f t="shared" si="48"/>
        <v>306</v>
      </c>
      <c r="I234" s="88">
        <v>4153</v>
      </c>
      <c r="J234" s="88">
        <v>317</v>
      </c>
      <c r="K234" s="88">
        <v>0</v>
      </c>
      <c r="L234" s="88">
        <v>78</v>
      </c>
      <c r="M234" s="88">
        <v>1164</v>
      </c>
      <c r="N234" s="88">
        <v>390</v>
      </c>
      <c r="O234" s="88">
        <v>0</v>
      </c>
      <c r="P234" s="88">
        <v>74</v>
      </c>
      <c r="Q234" s="88">
        <v>0</v>
      </c>
      <c r="R234" s="88">
        <v>18</v>
      </c>
      <c r="S234" s="92">
        <f t="shared" si="49"/>
        <v>6194</v>
      </c>
      <c r="T234" s="93">
        <v>5</v>
      </c>
      <c r="U234" s="93">
        <v>0</v>
      </c>
      <c r="V234" s="93">
        <v>118</v>
      </c>
      <c r="W234" s="93">
        <v>12</v>
      </c>
      <c r="X234" s="93">
        <v>0</v>
      </c>
      <c r="Y234" s="93">
        <v>5</v>
      </c>
      <c r="Z234" s="94">
        <v>0</v>
      </c>
      <c r="AA234" s="94">
        <v>2</v>
      </c>
      <c r="AB234" s="129">
        <f t="shared" si="50"/>
        <v>2</v>
      </c>
      <c r="AC234" s="95">
        <v>0</v>
      </c>
      <c r="AD234" s="96">
        <v>0</v>
      </c>
      <c r="AE234" s="96">
        <v>0</v>
      </c>
      <c r="AF234" s="97">
        <v>690</v>
      </c>
      <c r="AG234" s="98">
        <v>17921</v>
      </c>
    </row>
    <row r="235" spans="1:33">
      <c r="A235" s="107" t="s">
        <v>284</v>
      </c>
      <c r="B235" s="89">
        <v>111</v>
      </c>
      <c r="C235" s="89">
        <v>180</v>
      </c>
      <c r="D235" s="90">
        <v>187</v>
      </c>
      <c r="E235" s="90">
        <v>90</v>
      </c>
      <c r="F235" s="91">
        <v>0</v>
      </c>
      <c r="G235" s="91">
        <v>0</v>
      </c>
      <c r="H235" s="92">
        <f t="shared" si="48"/>
        <v>568</v>
      </c>
      <c r="I235" s="88">
        <v>668</v>
      </c>
      <c r="J235" s="88">
        <v>41</v>
      </c>
      <c r="K235" s="88">
        <v>0</v>
      </c>
      <c r="L235" s="88">
        <v>60</v>
      </c>
      <c r="M235" s="88">
        <v>821</v>
      </c>
      <c r="N235" s="88">
        <v>110</v>
      </c>
      <c r="O235" s="88">
        <v>9</v>
      </c>
      <c r="P235" s="88">
        <v>23</v>
      </c>
      <c r="Q235" s="88">
        <v>0</v>
      </c>
      <c r="R235" s="88">
        <v>0</v>
      </c>
      <c r="S235" s="92">
        <f t="shared" si="49"/>
        <v>1732</v>
      </c>
      <c r="T235" s="93">
        <v>0</v>
      </c>
      <c r="U235" s="93">
        <v>0</v>
      </c>
      <c r="V235" s="93">
        <v>0</v>
      </c>
      <c r="W235" s="93">
        <v>0</v>
      </c>
      <c r="X235" s="93">
        <v>0</v>
      </c>
      <c r="Y235" s="93">
        <v>5</v>
      </c>
      <c r="Z235" s="94">
        <v>0</v>
      </c>
      <c r="AA235" s="94">
        <v>0</v>
      </c>
      <c r="AB235" s="129">
        <f t="shared" si="50"/>
        <v>0</v>
      </c>
      <c r="AC235" s="95">
        <v>0</v>
      </c>
      <c r="AD235" s="96">
        <v>0</v>
      </c>
      <c r="AE235" s="96">
        <v>3</v>
      </c>
      <c r="AF235" s="97">
        <v>391</v>
      </c>
      <c r="AG235" s="98">
        <v>480</v>
      </c>
    </row>
    <row r="236" spans="1:33">
      <c r="A236" s="107" t="s">
        <v>285</v>
      </c>
      <c r="B236" s="89">
        <v>251</v>
      </c>
      <c r="C236" s="89">
        <v>97</v>
      </c>
      <c r="D236" s="90">
        <v>60</v>
      </c>
      <c r="E236" s="90">
        <v>52</v>
      </c>
      <c r="F236" s="91">
        <v>39</v>
      </c>
      <c r="G236" s="91">
        <v>27</v>
      </c>
      <c r="H236" s="92">
        <f t="shared" si="48"/>
        <v>526</v>
      </c>
      <c r="I236" s="88">
        <v>3941</v>
      </c>
      <c r="J236" s="88">
        <v>2282</v>
      </c>
      <c r="K236" s="88">
        <v>0</v>
      </c>
      <c r="L236" s="88">
        <v>369</v>
      </c>
      <c r="M236" s="88">
        <v>713</v>
      </c>
      <c r="N236" s="88">
        <v>121</v>
      </c>
      <c r="O236" s="88">
        <v>0</v>
      </c>
      <c r="P236" s="88">
        <v>86</v>
      </c>
      <c r="Q236" s="88">
        <v>0</v>
      </c>
      <c r="R236" s="88">
        <v>125</v>
      </c>
      <c r="S236" s="92">
        <f t="shared" si="49"/>
        <v>7637</v>
      </c>
      <c r="T236" s="93">
        <v>0</v>
      </c>
      <c r="U236" s="93">
        <v>0</v>
      </c>
      <c r="V236" s="93">
        <v>16</v>
      </c>
      <c r="W236" s="93">
        <v>0</v>
      </c>
      <c r="X236" s="93">
        <v>0</v>
      </c>
      <c r="Y236" s="93">
        <v>721</v>
      </c>
      <c r="Z236" s="94">
        <v>396</v>
      </c>
      <c r="AA236" s="94">
        <v>32</v>
      </c>
      <c r="AB236" s="129">
        <f t="shared" si="50"/>
        <v>428</v>
      </c>
      <c r="AC236" s="95">
        <v>0</v>
      </c>
      <c r="AD236" s="96">
        <v>25</v>
      </c>
      <c r="AE236" s="96">
        <v>45</v>
      </c>
      <c r="AF236" s="97">
        <v>911</v>
      </c>
      <c r="AG236" s="98">
        <v>9265</v>
      </c>
    </row>
    <row r="237" spans="1:33">
      <c r="A237" s="107" t="s">
        <v>214</v>
      </c>
      <c r="B237" s="89">
        <v>123</v>
      </c>
      <c r="C237" s="89">
        <v>22</v>
      </c>
      <c r="D237" s="90">
        <v>60</v>
      </c>
      <c r="E237" s="90">
        <v>24</v>
      </c>
      <c r="F237" s="91">
        <v>22</v>
      </c>
      <c r="G237" s="91">
        <v>0</v>
      </c>
      <c r="H237" s="92">
        <f t="shared" si="48"/>
        <v>251</v>
      </c>
      <c r="I237" s="88">
        <v>3366</v>
      </c>
      <c r="J237" s="88">
        <v>126</v>
      </c>
      <c r="K237" s="88">
        <v>0</v>
      </c>
      <c r="L237" s="88">
        <v>44</v>
      </c>
      <c r="M237" s="88">
        <v>793</v>
      </c>
      <c r="N237" s="88">
        <v>147</v>
      </c>
      <c r="O237" s="88">
        <v>0</v>
      </c>
      <c r="P237" s="88">
        <v>29</v>
      </c>
      <c r="Q237" s="88">
        <v>0</v>
      </c>
      <c r="R237" s="88">
        <v>12</v>
      </c>
      <c r="S237" s="92">
        <f t="shared" si="49"/>
        <v>4517</v>
      </c>
      <c r="T237" s="93">
        <v>0</v>
      </c>
      <c r="U237" s="93">
        <v>0</v>
      </c>
      <c r="V237" s="93">
        <v>6</v>
      </c>
      <c r="W237" s="93">
        <v>0</v>
      </c>
      <c r="X237" s="93">
        <v>0</v>
      </c>
      <c r="Y237" s="93">
        <v>224</v>
      </c>
      <c r="Z237" s="94">
        <v>0</v>
      </c>
      <c r="AA237" s="94">
        <v>0</v>
      </c>
      <c r="AB237" s="129">
        <f t="shared" si="50"/>
        <v>0</v>
      </c>
      <c r="AC237" s="95">
        <v>0</v>
      </c>
      <c r="AD237" s="96">
        <v>3</v>
      </c>
      <c r="AE237" s="96">
        <v>20</v>
      </c>
      <c r="AF237" s="97">
        <v>103</v>
      </c>
      <c r="AG237" s="98">
        <v>3491</v>
      </c>
    </row>
    <row r="238" spans="1:33">
      <c r="A238" s="107" t="s">
        <v>286</v>
      </c>
      <c r="B238" s="89">
        <v>74</v>
      </c>
      <c r="C238" s="89">
        <v>22</v>
      </c>
      <c r="D238" s="90">
        <v>73</v>
      </c>
      <c r="E238" s="90">
        <v>44</v>
      </c>
      <c r="F238" s="91">
        <v>0</v>
      </c>
      <c r="G238" s="91">
        <v>0</v>
      </c>
      <c r="H238" s="92">
        <f t="shared" si="48"/>
        <v>213</v>
      </c>
      <c r="I238" s="88">
        <v>244</v>
      </c>
      <c r="J238" s="88">
        <v>2</v>
      </c>
      <c r="K238" s="88">
        <v>0</v>
      </c>
      <c r="L238" s="88">
        <v>31</v>
      </c>
      <c r="M238" s="88">
        <v>1983</v>
      </c>
      <c r="N238" s="88">
        <v>265</v>
      </c>
      <c r="O238" s="88">
        <v>0</v>
      </c>
      <c r="P238" s="88">
        <v>85</v>
      </c>
      <c r="Q238" s="88">
        <v>0</v>
      </c>
      <c r="R238" s="88">
        <v>0</v>
      </c>
      <c r="S238" s="92">
        <f t="shared" si="49"/>
        <v>2610</v>
      </c>
      <c r="T238" s="93">
        <v>0</v>
      </c>
      <c r="U238" s="93">
        <v>0</v>
      </c>
      <c r="V238" s="93">
        <v>0</v>
      </c>
      <c r="W238" s="93">
        <v>0</v>
      </c>
      <c r="X238" s="93">
        <v>0</v>
      </c>
      <c r="Y238" s="93">
        <v>1</v>
      </c>
      <c r="Z238" s="94">
        <v>0</v>
      </c>
      <c r="AA238" s="94">
        <v>0</v>
      </c>
      <c r="AB238" s="129">
        <f t="shared" si="50"/>
        <v>0</v>
      </c>
      <c r="AC238" s="95">
        <v>0</v>
      </c>
      <c r="AD238" s="96">
        <v>1</v>
      </c>
      <c r="AE238" s="96">
        <v>0</v>
      </c>
      <c r="AF238" s="97">
        <v>859</v>
      </c>
      <c r="AG238" s="98">
        <v>2663</v>
      </c>
    </row>
    <row r="239" spans="1:33">
      <c r="A239" s="107" t="s">
        <v>287</v>
      </c>
      <c r="B239" s="89">
        <v>1458</v>
      </c>
      <c r="C239" s="89">
        <v>179</v>
      </c>
      <c r="D239" s="90">
        <v>268</v>
      </c>
      <c r="E239" s="90">
        <v>264</v>
      </c>
      <c r="F239" s="91">
        <v>0</v>
      </c>
      <c r="G239" s="91">
        <v>0</v>
      </c>
      <c r="H239" s="92">
        <f t="shared" si="48"/>
        <v>2169</v>
      </c>
      <c r="I239" s="88">
        <v>10214</v>
      </c>
      <c r="J239" s="88">
        <v>3258</v>
      </c>
      <c r="K239" s="88">
        <v>0</v>
      </c>
      <c r="L239" s="88">
        <v>778</v>
      </c>
      <c r="M239" s="88">
        <v>1533</v>
      </c>
      <c r="N239" s="88">
        <v>711</v>
      </c>
      <c r="O239" s="88">
        <v>1</v>
      </c>
      <c r="P239" s="88">
        <v>352</v>
      </c>
      <c r="Q239" s="88">
        <v>0</v>
      </c>
      <c r="R239" s="88">
        <v>453</v>
      </c>
      <c r="S239" s="92">
        <f t="shared" si="49"/>
        <v>17300</v>
      </c>
      <c r="T239" s="93">
        <v>0</v>
      </c>
      <c r="U239" s="93">
        <v>0</v>
      </c>
      <c r="V239" s="93">
        <v>0</v>
      </c>
      <c r="W239" s="93">
        <v>0</v>
      </c>
      <c r="X239" s="93">
        <v>0</v>
      </c>
      <c r="Y239" s="93">
        <v>167</v>
      </c>
      <c r="Z239" s="94">
        <v>610</v>
      </c>
      <c r="AA239" s="94">
        <v>50</v>
      </c>
      <c r="AB239" s="129">
        <f t="shared" si="50"/>
        <v>660</v>
      </c>
      <c r="AC239" s="95">
        <v>0</v>
      </c>
      <c r="AD239" s="96">
        <v>32</v>
      </c>
      <c r="AE239" s="96">
        <v>24</v>
      </c>
      <c r="AF239" s="97">
        <v>5307</v>
      </c>
      <c r="AG239" s="98">
        <v>24130</v>
      </c>
    </row>
    <row r="240" spans="1:33">
      <c r="A240" s="107" t="s">
        <v>288</v>
      </c>
      <c r="B240" s="89">
        <v>136</v>
      </c>
      <c r="C240" s="89">
        <v>73</v>
      </c>
      <c r="D240" s="90">
        <v>75</v>
      </c>
      <c r="E240" s="90">
        <v>79</v>
      </c>
      <c r="F240" s="91">
        <v>23</v>
      </c>
      <c r="G240" s="91">
        <v>25</v>
      </c>
      <c r="H240" s="92">
        <f t="shared" si="48"/>
        <v>411</v>
      </c>
      <c r="I240" s="88">
        <v>1311</v>
      </c>
      <c r="J240" s="88">
        <v>27</v>
      </c>
      <c r="K240" s="88">
        <v>0</v>
      </c>
      <c r="L240" s="88">
        <v>159</v>
      </c>
      <c r="M240" s="88">
        <v>1012</v>
      </c>
      <c r="N240" s="88">
        <v>353</v>
      </c>
      <c r="O240" s="88">
        <v>0</v>
      </c>
      <c r="P240" s="88">
        <v>111</v>
      </c>
      <c r="Q240" s="88">
        <v>0</v>
      </c>
      <c r="R240" s="88">
        <v>35</v>
      </c>
      <c r="S240" s="92">
        <f t="shared" si="49"/>
        <v>3008</v>
      </c>
      <c r="T240" s="93">
        <v>0</v>
      </c>
      <c r="U240" s="93">
        <v>0</v>
      </c>
      <c r="V240" s="93">
        <v>0</v>
      </c>
      <c r="W240" s="93">
        <v>0</v>
      </c>
      <c r="X240" s="93">
        <v>0</v>
      </c>
      <c r="Y240" s="93">
        <v>411</v>
      </c>
      <c r="Z240" s="94">
        <v>0</v>
      </c>
      <c r="AA240" s="94">
        <v>0</v>
      </c>
      <c r="AB240" s="129">
        <f t="shared" si="50"/>
        <v>0</v>
      </c>
      <c r="AC240" s="95">
        <v>0</v>
      </c>
      <c r="AD240" s="96">
        <v>1</v>
      </c>
      <c r="AE240" s="96">
        <v>7</v>
      </c>
      <c r="AF240" s="97">
        <v>1295</v>
      </c>
      <c r="AG240" s="98">
        <v>5671</v>
      </c>
    </row>
    <row r="241" spans="1:33">
      <c r="A241" s="107" t="s">
        <v>289</v>
      </c>
      <c r="B241" s="89">
        <v>335</v>
      </c>
      <c r="C241" s="89">
        <v>222</v>
      </c>
      <c r="D241" s="90">
        <v>254</v>
      </c>
      <c r="E241" s="90">
        <v>185</v>
      </c>
      <c r="F241" s="91">
        <v>17</v>
      </c>
      <c r="G241" s="91">
        <v>20</v>
      </c>
      <c r="H241" s="92">
        <f t="shared" si="48"/>
        <v>1033</v>
      </c>
      <c r="I241" s="88">
        <v>13159</v>
      </c>
      <c r="J241" s="88">
        <v>2462</v>
      </c>
      <c r="K241" s="88">
        <v>0</v>
      </c>
      <c r="L241" s="88">
        <v>678</v>
      </c>
      <c r="M241" s="88">
        <v>3377</v>
      </c>
      <c r="N241" s="88">
        <v>1239</v>
      </c>
      <c r="O241" s="88">
        <v>14</v>
      </c>
      <c r="P241" s="88">
        <v>417</v>
      </c>
      <c r="Q241" s="88">
        <v>0</v>
      </c>
      <c r="R241" s="88">
        <v>9</v>
      </c>
      <c r="S241" s="92">
        <f t="shared" si="49"/>
        <v>21355</v>
      </c>
      <c r="T241" s="93">
        <v>0</v>
      </c>
      <c r="U241" s="93">
        <v>0</v>
      </c>
      <c r="V241" s="93">
        <v>5</v>
      </c>
      <c r="W241" s="93">
        <v>0</v>
      </c>
      <c r="X241" s="93">
        <v>0</v>
      </c>
      <c r="Y241" s="93">
        <v>527</v>
      </c>
      <c r="Z241" s="94">
        <v>5</v>
      </c>
      <c r="AA241" s="94">
        <v>0</v>
      </c>
      <c r="AB241" s="129">
        <f t="shared" si="50"/>
        <v>5</v>
      </c>
      <c r="AC241" s="95">
        <v>0</v>
      </c>
      <c r="AD241" s="96">
        <v>88</v>
      </c>
      <c r="AE241" s="96">
        <v>30</v>
      </c>
      <c r="AF241" s="97">
        <v>12136</v>
      </c>
      <c r="AG241" s="98">
        <v>42744</v>
      </c>
    </row>
    <row r="242" spans="1:33">
      <c r="A242" s="106" t="s">
        <v>307</v>
      </c>
      <c r="B242" s="89"/>
      <c r="C242" s="89"/>
      <c r="D242" s="90"/>
      <c r="E242" s="90"/>
      <c r="F242" s="91"/>
      <c r="G242" s="91"/>
      <c r="H242" s="92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92"/>
      <c r="T242" s="93"/>
      <c r="U242" s="93"/>
      <c r="V242" s="93"/>
      <c r="W242" s="93"/>
      <c r="X242" s="93"/>
      <c r="Y242" s="93"/>
      <c r="Z242" s="94"/>
      <c r="AA242" s="94"/>
      <c r="AB242" s="129"/>
      <c r="AC242" s="95"/>
      <c r="AD242" s="96"/>
      <c r="AE242" s="96"/>
      <c r="AF242" s="97"/>
      <c r="AG242" s="98"/>
    </row>
    <row r="243" spans="1:33">
      <c r="A243" s="107" t="s">
        <v>290</v>
      </c>
      <c r="B243" s="89">
        <v>457</v>
      </c>
      <c r="C243" s="89">
        <v>180</v>
      </c>
      <c r="D243" s="90">
        <v>173</v>
      </c>
      <c r="E243" s="90">
        <v>157</v>
      </c>
      <c r="F243" s="91">
        <v>15</v>
      </c>
      <c r="G243" s="91">
        <v>21</v>
      </c>
      <c r="H243" s="92">
        <f t="shared" ref="H243:H248" si="51">SUM(B243:G243)</f>
        <v>1003</v>
      </c>
      <c r="I243" s="88">
        <v>5634</v>
      </c>
      <c r="J243" s="88">
        <v>2081</v>
      </c>
      <c r="K243" s="88">
        <v>24</v>
      </c>
      <c r="L243" s="88">
        <v>694</v>
      </c>
      <c r="M243" s="88">
        <v>2751</v>
      </c>
      <c r="N243" s="88">
        <v>1274</v>
      </c>
      <c r="O243" s="88">
        <v>6</v>
      </c>
      <c r="P243" s="88">
        <v>574</v>
      </c>
      <c r="Q243" s="88">
        <v>0</v>
      </c>
      <c r="R243" s="88">
        <v>185</v>
      </c>
      <c r="S243" s="92">
        <f t="shared" ref="S243:S248" si="52">SUM(I243:R243)</f>
        <v>13223</v>
      </c>
      <c r="T243" s="93">
        <v>3</v>
      </c>
      <c r="U243" s="93">
        <v>0</v>
      </c>
      <c r="V243" s="93">
        <v>49</v>
      </c>
      <c r="W243" s="93">
        <v>0</v>
      </c>
      <c r="X243" s="93">
        <v>0</v>
      </c>
      <c r="Y243" s="93">
        <v>815</v>
      </c>
      <c r="Z243" s="94">
        <v>1729</v>
      </c>
      <c r="AA243" s="94">
        <v>129</v>
      </c>
      <c r="AB243" s="129">
        <f t="shared" ref="AB243:AB248" si="53">SUM(Z243:AA243)</f>
        <v>1858</v>
      </c>
      <c r="AC243" s="95">
        <v>0</v>
      </c>
      <c r="AD243" s="96">
        <v>38</v>
      </c>
      <c r="AE243" s="96">
        <v>58</v>
      </c>
      <c r="AF243" s="97">
        <v>287</v>
      </c>
      <c r="AG243" s="98">
        <v>4693</v>
      </c>
    </row>
    <row r="244" spans="1:33">
      <c r="A244" s="107" t="s">
        <v>291</v>
      </c>
      <c r="B244" s="89">
        <v>63</v>
      </c>
      <c r="C244" s="89">
        <v>56</v>
      </c>
      <c r="D244" s="90">
        <v>58</v>
      </c>
      <c r="E244" s="90">
        <v>68</v>
      </c>
      <c r="F244" s="91">
        <v>12</v>
      </c>
      <c r="G244" s="91">
        <v>17</v>
      </c>
      <c r="H244" s="92">
        <f t="shared" si="51"/>
        <v>274</v>
      </c>
      <c r="I244" s="88">
        <v>1360</v>
      </c>
      <c r="J244" s="88">
        <v>37</v>
      </c>
      <c r="K244" s="88">
        <v>0</v>
      </c>
      <c r="L244" s="88">
        <v>95</v>
      </c>
      <c r="M244" s="88">
        <v>1395</v>
      </c>
      <c r="N244" s="88">
        <v>243</v>
      </c>
      <c r="O244" s="88">
        <v>0</v>
      </c>
      <c r="P244" s="88">
        <v>156</v>
      </c>
      <c r="Q244" s="88">
        <v>0</v>
      </c>
      <c r="R244" s="88">
        <v>36</v>
      </c>
      <c r="S244" s="92">
        <f t="shared" si="52"/>
        <v>3322</v>
      </c>
      <c r="T244" s="93">
        <v>0</v>
      </c>
      <c r="U244" s="93">
        <v>0</v>
      </c>
      <c r="V244" s="93">
        <v>0</v>
      </c>
      <c r="W244" s="93">
        <v>0</v>
      </c>
      <c r="X244" s="93">
        <v>0</v>
      </c>
      <c r="Y244" s="93">
        <v>1621</v>
      </c>
      <c r="Z244" s="94">
        <v>42</v>
      </c>
      <c r="AA244" s="94">
        <v>3</v>
      </c>
      <c r="AB244" s="129">
        <f t="shared" si="53"/>
        <v>45</v>
      </c>
      <c r="AC244" s="95">
        <v>0</v>
      </c>
      <c r="AD244" s="96">
        <v>11</v>
      </c>
      <c r="AE244" s="96">
        <v>9</v>
      </c>
      <c r="AF244" s="97">
        <v>685</v>
      </c>
      <c r="AG244" s="98">
        <v>7298</v>
      </c>
    </row>
    <row r="245" spans="1:33">
      <c r="A245" s="107" t="s">
        <v>292</v>
      </c>
      <c r="B245" s="89">
        <v>692</v>
      </c>
      <c r="C245" s="89">
        <v>170</v>
      </c>
      <c r="D245" s="90">
        <v>600</v>
      </c>
      <c r="E245" s="90">
        <v>401</v>
      </c>
      <c r="F245" s="91">
        <v>40</v>
      </c>
      <c r="G245" s="91">
        <v>64</v>
      </c>
      <c r="H245" s="92">
        <f t="shared" si="51"/>
        <v>1967</v>
      </c>
      <c r="I245" s="88">
        <v>5369</v>
      </c>
      <c r="J245" s="88">
        <v>256</v>
      </c>
      <c r="K245" s="88">
        <v>45</v>
      </c>
      <c r="L245" s="88">
        <v>165</v>
      </c>
      <c r="M245" s="88">
        <v>4433</v>
      </c>
      <c r="N245" s="88">
        <v>793</v>
      </c>
      <c r="O245" s="88">
        <v>129</v>
      </c>
      <c r="P245" s="88">
        <v>110</v>
      </c>
      <c r="Q245" s="88">
        <v>0</v>
      </c>
      <c r="R245" s="88">
        <v>231</v>
      </c>
      <c r="S245" s="92">
        <f t="shared" si="52"/>
        <v>11531</v>
      </c>
      <c r="T245" s="93">
        <v>0</v>
      </c>
      <c r="U245" s="93">
        <v>0</v>
      </c>
      <c r="V245" s="93">
        <v>24</v>
      </c>
      <c r="W245" s="93">
        <v>0</v>
      </c>
      <c r="X245" s="93">
        <v>0</v>
      </c>
      <c r="Y245" s="93">
        <v>3463</v>
      </c>
      <c r="Z245" s="94">
        <v>391</v>
      </c>
      <c r="AA245" s="94">
        <v>2</v>
      </c>
      <c r="AB245" s="129">
        <f t="shared" si="53"/>
        <v>393</v>
      </c>
      <c r="AC245" s="95">
        <v>0</v>
      </c>
      <c r="AD245" s="96">
        <v>15</v>
      </c>
      <c r="AE245" s="96">
        <v>49</v>
      </c>
      <c r="AF245" s="97">
        <v>2964</v>
      </c>
      <c r="AG245" s="98">
        <v>12576</v>
      </c>
    </row>
    <row r="246" spans="1:33">
      <c r="A246" s="107" t="s">
        <v>293</v>
      </c>
      <c r="B246" s="89">
        <v>567</v>
      </c>
      <c r="C246" s="89">
        <v>190</v>
      </c>
      <c r="D246" s="90">
        <v>356</v>
      </c>
      <c r="E246" s="90">
        <v>219</v>
      </c>
      <c r="F246" s="91">
        <v>20</v>
      </c>
      <c r="G246" s="91">
        <v>15</v>
      </c>
      <c r="H246" s="92">
        <f t="shared" si="51"/>
        <v>1367</v>
      </c>
      <c r="I246" s="88">
        <v>4802</v>
      </c>
      <c r="J246" s="88">
        <v>1307</v>
      </c>
      <c r="K246" s="88">
        <v>0</v>
      </c>
      <c r="L246" s="88">
        <v>708</v>
      </c>
      <c r="M246" s="88">
        <v>1878</v>
      </c>
      <c r="N246" s="88">
        <v>1435</v>
      </c>
      <c r="O246" s="88">
        <v>0</v>
      </c>
      <c r="P246" s="88">
        <v>79</v>
      </c>
      <c r="Q246" s="88">
        <v>0</v>
      </c>
      <c r="R246" s="88">
        <v>135</v>
      </c>
      <c r="S246" s="92">
        <f t="shared" si="52"/>
        <v>10344</v>
      </c>
      <c r="T246" s="93">
        <v>0</v>
      </c>
      <c r="U246" s="93">
        <v>0</v>
      </c>
      <c r="V246" s="93">
        <v>0</v>
      </c>
      <c r="W246" s="93">
        <v>0</v>
      </c>
      <c r="X246" s="93">
        <v>0</v>
      </c>
      <c r="Y246" s="93">
        <v>1129</v>
      </c>
      <c r="Z246" s="94">
        <v>109</v>
      </c>
      <c r="AA246" s="94">
        <v>11</v>
      </c>
      <c r="AB246" s="129">
        <f t="shared" si="53"/>
        <v>120</v>
      </c>
      <c r="AC246" s="95">
        <v>0</v>
      </c>
      <c r="AD246" s="96">
        <v>1</v>
      </c>
      <c r="AE246" s="96">
        <v>21</v>
      </c>
      <c r="AF246" s="97">
        <v>1095</v>
      </c>
      <c r="AG246" s="98">
        <v>5577</v>
      </c>
    </row>
    <row r="247" spans="1:33">
      <c r="A247" s="107" t="s">
        <v>294</v>
      </c>
      <c r="B247" s="89">
        <v>1355</v>
      </c>
      <c r="C247" s="89">
        <v>491</v>
      </c>
      <c r="D247" s="90">
        <v>522</v>
      </c>
      <c r="E247" s="90">
        <v>355</v>
      </c>
      <c r="F247" s="91">
        <v>0</v>
      </c>
      <c r="G247" s="91">
        <v>0</v>
      </c>
      <c r="H247" s="92">
        <f t="shared" si="51"/>
        <v>2723</v>
      </c>
      <c r="I247" s="88">
        <v>17758</v>
      </c>
      <c r="J247" s="88">
        <v>10860</v>
      </c>
      <c r="K247" s="88">
        <v>6</v>
      </c>
      <c r="L247" s="88">
        <v>2443</v>
      </c>
      <c r="M247" s="88">
        <v>7484</v>
      </c>
      <c r="N247" s="88">
        <v>3076</v>
      </c>
      <c r="O247" s="88">
        <v>15</v>
      </c>
      <c r="P247" s="88">
        <v>1108</v>
      </c>
      <c r="Q247" s="88">
        <v>0</v>
      </c>
      <c r="R247" s="88">
        <v>757</v>
      </c>
      <c r="S247" s="92">
        <f t="shared" si="52"/>
        <v>43507</v>
      </c>
      <c r="T247" s="93">
        <v>0</v>
      </c>
      <c r="U247" s="93">
        <v>0</v>
      </c>
      <c r="V247" s="93">
        <v>0</v>
      </c>
      <c r="W247" s="93">
        <v>0</v>
      </c>
      <c r="X247" s="93">
        <v>0</v>
      </c>
      <c r="Y247" s="93">
        <v>1584</v>
      </c>
      <c r="Z247" s="94">
        <v>3558</v>
      </c>
      <c r="AA247" s="94">
        <v>760</v>
      </c>
      <c r="AB247" s="129">
        <f t="shared" si="53"/>
        <v>4318</v>
      </c>
      <c r="AC247" s="95">
        <v>360</v>
      </c>
      <c r="AD247" s="96">
        <v>489</v>
      </c>
      <c r="AE247" s="96">
        <v>274</v>
      </c>
      <c r="AF247" s="97">
        <v>2616</v>
      </c>
      <c r="AG247" s="98">
        <v>29449</v>
      </c>
    </row>
    <row r="248" spans="1:33">
      <c r="A248" s="107" t="s">
        <v>295</v>
      </c>
      <c r="B248" s="89">
        <v>0</v>
      </c>
      <c r="C248" s="89">
        <v>0</v>
      </c>
      <c r="D248" s="90">
        <v>33</v>
      </c>
      <c r="E248" s="90">
        <v>37</v>
      </c>
      <c r="F248" s="91">
        <v>0</v>
      </c>
      <c r="G248" s="91">
        <v>0</v>
      </c>
      <c r="H248" s="92">
        <f t="shared" si="51"/>
        <v>70</v>
      </c>
      <c r="I248" s="88">
        <v>57</v>
      </c>
      <c r="J248" s="88">
        <v>3</v>
      </c>
      <c r="K248" s="88">
        <v>0</v>
      </c>
      <c r="L248" s="88">
        <v>26</v>
      </c>
      <c r="M248" s="88">
        <v>1569</v>
      </c>
      <c r="N248" s="88">
        <v>734</v>
      </c>
      <c r="O248" s="88">
        <v>0</v>
      </c>
      <c r="P248" s="88">
        <v>134</v>
      </c>
      <c r="Q248" s="88">
        <v>0</v>
      </c>
      <c r="R248" s="88">
        <v>0</v>
      </c>
      <c r="S248" s="92">
        <f t="shared" si="52"/>
        <v>2523</v>
      </c>
      <c r="T248" s="93">
        <v>0</v>
      </c>
      <c r="U248" s="93">
        <v>0</v>
      </c>
      <c r="V248" s="93">
        <v>4</v>
      </c>
      <c r="W248" s="93">
        <v>0</v>
      </c>
      <c r="X248" s="93">
        <v>0</v>
      </c>
      <c r="Y248" s="93">
        <v>56</v>
      </c>
      <c r="Z248" s="94">
        <v>0</v>
      </c>
      <c r="AA248" s="94">
        <v>0</v>
      </c>
      <c r="AB248" s="129">
        <f t="shared" si="53"/>
        <v>0</v>
      </c>
      <c r="AC248" s="95">
        <v>0</v>
      </c>
      <c r="AD248" s="96">
        <v>0</v>
      </c>
      <c r="AE248" s="96">
        <v>0</v>
      </c>
      <c r="AF248" s="97">
        <v>0</v>
      </c>
      <c r="AG248" s="98">
        <v>625</v>
      </c>
    </row>
    <row r="249" spans="1:33">
      <c r="A249" s="109" t="s">
        <v>308</v>
      </c>
      <c r="B249" s="89"/>
      <c r="C249" s="89"/>
      <c r="D249" s="90"/>
      <c r="E249" s="90"/>
      <c r="F249" s="91"/>
      <c r="G249" s="91"/>
      <c r="H249" s="92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92"/>
      <c r="T249" s="93"/>
      <c r="U249" s="93"/>
      <c r="V249" s="93"/>
      <c r="W249" s="93"/>
      <c r="X249" s="93"/>
      <c r="Y249" s="93"/>
      <c r="Z249" s="94"/>
      <c r="AA249" s="94"/>
      <c r="AB249" s="129"/>
      <c r="AC249" s="95"/>
      <c r="AD249" s="96"/>
      <c r="AE249" s="96"/>
      <c r="AF249" s="97"/>
      <c r="AG249" s="98"/>
    </row>
    <row r="250" spans="1:33">
      <c r="A250" s="107" t="s">
        <v>241</v>
      </c>
      <c r="B250" s="89">
        <v>527</v>
      </c>
      <c r="C250" s="89">
        <v>198</v>
      </c>
      <c r="D250" s="90">
        <v>199</v>
      </c>
      <c r="E250" s="90">
        <v>123</v>
      </c>
      <c r="F250" s="91">
        <v>222</v>
      </c>
      <c r="G250" s="91">
        <v>178</v>
      </c>
      <c r="H250" s="92">
        <f t="shared" ref="H250:H262" si="54">SUM(B250:G250)</f>
        <v>1447</v>
      </c>
      <c r="I250" s="88">
        <v>7370</v>
      </c>
      <c r="J250" s="88">
        <v>525</v>
      </c>
      <c r="K250" s="88">
        <v>23</v>
      </c>
      <c r="L250" s="88">
        <v>353</v>
      </c>
      <c r="M250" s="88">
        <v>2438</v>
      </c>
      <c r="N250" s="88">
        <v>1589</v>
      </c>
      <c r="O250" s="88">
        <v>273</v>
      </c>
      <c r="P250" s="88">
        <v>263</v>
      </c>
      <c r="Q250" s="88">
        <v>1</v>
      </c>
      <c r="R250" s="88">
        <v>110</v>
      </c>
      <c r="S250" s="92">
        <f t="shared" ref="S250:S262" si="55">SUM(I250:R250)</f>
        <v>12945</v>
      </c>
      <c r="T250" s="93">
        <v>0</v>
      </c>
      <c r="U250" s="93">
        <v>0</v>
      </c>
      <c r="V250" s="93">
        <v>0</v>
      </c>
      <c r="W250" s="93">
        <v>0</v>
      </c>
      <c r="X250" s="93">
        <v>0</v>
      </c>
      <c r="Y250" s="93">
        <v>2697</v>
      </c>
      <c r="Z250" s="94">
        <v>0</v>
      </c>
      <c r="AA250" s="94">
        <v>0</v>
      </c>
      <c r="AB250" s="129">
        <f t="shared" ref="AB250:AB262" si="56">SUM(Z250:AA250)</f>
        <v>0</v>
      </c>
      <c r="AC250" s="95">
        <v>0</v>
      </c>
      <c r="AD250" s="96">
        <v>0</v>
      </c>
      <c r="AE250" s="96">
        <v>0</v>
      </c>
      <c r="AF250" s="97">
        <v>24255</v>
      </c>
      <c r="AG250" s="98">
        <v>33299</v>
      </c>
    </row>
    <row r="251" spans="1:33">
      <c r="A251" s="107" t="s">
        <v>242</v>
      </c>
      <c r="B251" s="89">
        <v>656</v>
      </c>
      <c r="C251" s="89">
        <v>266</v>
      </c>
      <c r="D251" s="90">
        <v>585</v>
      </c>
      <c r="E251" s="90">
        <v>359</v>
      </c>
      <c r="F251" s="91">
        <v>3</v>
      </c>
      <c r="G251" s="91">
        <v>7</v>
      </c>
      <c r="H251" s="92">
        <f t="shared" si="54"/>
        <v>1876</v>
      </c>
      <c r="I251" s="88">
        <v>7340</v>
      </c>
      <c r="J251" s="88">
        <v>757</v>
      </c>
      <c r="K251" s="88">
        <v>47</v>
      </c>
      <c r="L251" s="88">
        <v>471</v>
      </c>
      <c r="M251" s="88">
        <v>3117</v>
      </c>
      <c r="N251" s="88">
        <v>1603</v>
      </c>
      <c r="O251" s="88">
        <v>955</v>
      </c>
      <c r="P251" s="88">
        <v>468</v>
      </c>
      <c r="Q251" s="88">
        <v>0</v>
      </c>
      <c r="R251" s="88">
        <v>2</v>
      </c>
      <c r="S251" s="92">
        <f t="shared" si="55"/>
        <v>14760</v>
      </c>
      <c r="T251" s="93">
        <v>2</v>
      </c>
      <c r="U251" s="93">
        <v>0</v>
      </c>
      <c r="V251" s="93">
        <v>1</v>
      </c>
      <c r="W251" s="93">
        <v>0</v>
      </c>
      <c r="X251" s="93">
        <v>0</v>
      </c>
      <c r="Y251" s="93">
        <v>4447</v>
      </c>
      <c r="Z251" s="94">
        <v>139</v>
      </c>
      <c r="AA251" s="94">
        <v>0</v>
      </c>
      <c r="AB251" s="129">
        <f t="shared" si="56"/>
        <v>139</v>
      </c>
      <c r="AC251" s="95">
        <v>0</v>
      </c>
      <c r="AD251" s="96">
        <v>0</v>
      </c>
      <c r="AE251" s="96">
        <v>0</v>
      </c>
      <c r="AF251" s="97">
        <v>42130</v>
      </c>
      <c r="AG251" s="98">
        <v>18965</v>
      </c>
    </row>
    <row r="252" spans="1:33">
      <c r="A252" s="107" t="s">
        <v>243</v>
      </c>
      <c r="B252" s="89">
        <v>514</v>
      </c>
      <c r="C252" s="89">
        <v>223</v>
      </c>
      <c r="D252" s="90">
        <v>58</v>
      </c>
      <c r="E252" s="90">
        <v>36</v>
      </c>
      <c r="F252" s="91">
        <v>5</v>
      </c>
      <c r="G252" s="91">
        <v>5</v>
      </c>
      <c r="H252" s="92">
        <f t="shared" si="54"/>
        <v>841</v>
      </c>
      <c r="I252" s="88">
        <v>5149</v>
      </c>
      <c r="J252" s="88">
        <v>508</v>
      </c>
      <c r="K252" s="88">
        <v>0</v>
      </c>
      <c r="L252" s="88">
        <v>147</v>
      </c>
      <c r="M252" s="88">
        <v>968</v>
      </c>
      <c r="N252" s="88">
        <v>566</v>
      </c>
      <c r="O252" s="88">
        <v>5</v>
      </c>
      <c r="P252" s="88">
        <v>72</v>
      </c>
      <c r="Q252" s="88">
        <v>4</v>
      </c>
      <c r="R252" s="88">
        <v>171</v>
      </c>
      <c r="S252" s="92">
        <f t="shared" si="55"/>
        <v>7590</v>
      </c>
      <c r="T252" s="93">
        <v>0</v>
      </c>
      <c r="U252" s="93">
        <v>0</v>
      </c>
      <c r="V252" s="93">
        <v>0</v>
      </c>
      <c r="W252" s="93">
        <v>0</v>
      </c>
      <c r="X252" s="93">
        <v>0</v>
      </c>
      <c r="Y252" s="93">
        <v>7615</v>
      </c>
      <c r="Z252" s="94">
        <v>677</v>
      </c>
      <c r="AA252" s="94">
        <v>19</v>
      </c>
      <c r="AB252" s="129">
        <f t="shared" si="56"/>
        <v>696</v>
      </c>
      <c r="AC252" s="95">
        <v>0</v>
      </c>
      <c r="AD252" s="96">
        <v>0</v>
      </c>
      <c r="AE252" s="96">
        <v>0</v>
      </c>
      <c r="AF252" s="97">
        <v>1853</v>
      </c>
      <c r="AG252" s="98">
        <v>25711</v>
      </c>
    </row>
    <row r="253" spans="1:33">
      <c r="A253" s="107" t="s">
        <v>244</v>
      </c>
      <c r="B253" s="89">
        <v>169</v>
      </c>
      <c r="C253" s="89">
        <v>95</v>
      </c>
      <c r="D253" s="90">
        <v>48</v>
      </c>
      <c r="E253" s="90">
        <v>25</v>
      </c>
      <c r="F253" s="91">
        <v>0</v>
      </c>
      <c r="G253" s="91">
        <v>0</v>
      </c>
      <c r="H253" s="92">
        <f t="shared" si="54"/>
        <v>337</v>
      </c>
      <c r="I253" s="88">
        <v>394</v>
      </c>
      <c r="J253" s="88">
        <v>26</v>
      </c>
      <c r="K253" s="88">
        <v>0</v>
      </c>
      <c r="L253" s="88">
        <v>84</v>
      </c>
      <c r="M253" s="88">
        <v>810</v>
      </c>
      <c r="N253" s="88">
        <v>411</v>
      </c>
      <c r="O253" s="88">
        <v>3</v>
      </c>
      <c r="P253" s="88">
        <v>274</v>
      </c>
      <c r="Q253" s="88">
        <v>12</v>
      </c>
      <c r="R253" s="88">
        <v>0</v>
      </c>
      <c r="S253" s="92">
        <f t="shared" si="55"/>
        <v>2014</v>
      </c>
      <c r="T253" s="93">
        <v>0</v>
      </c>
      <c r="U253" s="93">
        <v>0</v>
      </c>
      <c r="V253" s="93">
        <v>0</v>
      </c>
      <c r="W253" s="93">
        <v>0</v>
      </c>
      <c r="X253" s="93">
        <v>0</v>
      </c>
      <c r="Y253" s="93">
        <v>266</v>
      </c>
      <c r="Z253" s="94">
        <v>0</v>
      </c>
      <c r="AA253" s="94">
        <v>0</v>
      </c>
      <c r="AB253" s="129">
        <f t="shared" si="56"/>
        <v>0</v>
      </c>
      <c r="AC253" s="95">
        <v>0</v>
      </c>
      <c r="AD253" s="96">
        <v>0</v>
      </c>
      <c r="AE253" s="96">
        <v>0</v>
      </c>
      <c r="AF253" s="97">
        <v>155</v>
      </c>
      <c r="AG253" s="98">
        <v>1090</v>
      </c>
    </row>
    <row r="254" spans="1:33">
      <c r="A254" s="107" t="s">
        <v>245</v>
      </c>
      <c r="B254" s="89">
        <v>445</v>
      </c>
      <c r="C254" s="89">
        <v>149</v>
      </c>
      <c r="D254" s="90">
        <v>181</v>
      </c>
      <c r="E254" s="90">
        <v>99</v>
      </c>
      <c r="F254" s="91">
        <v>49</v>
      </c>
      <c r="G254" s="91">
        <v>46</v>
      </c>
      <c r="H254" s="92">
        <f t="shared" si="54"/>
        <v>969</v>
      </c>
      <c r="I254" s="88">
        <v>6044</v>
      </c>
      <c r="J254" s="88">
        <v>928</v>
      </c>
      <c r="K254" s="88">
        <v>59</v>
      </c>
      <c r="L254" s="88">
        <v>329</v>
      </c>
      <c r="M254" s="88">
        <v>3004</v>
      </c>
      <c r="N254" s="88">
        <v>1196</v>
      </c>
      <c r="O254" s="88">
        <v>0</v>
      </c>
      <c r="P254" s="88">
        <v>211</v>
      </c>
      <c r="Q254" s="88">
        <v>2</v>
      </c>
      <c r="R254" s="88">
        <v>0</v>
      </c>
      <c r="S254" s="92">
        <f t="shared" si="55"/>
        <v>11773</v>
      </c>
      <c r="T254" s="93">
        <v>1</v>
      </c>
      <c r="U254" s="93">
        <v>0</v>
      </c>
      <c r="V254" s="93">
        <v>2</v>
      </c>
      <c r="W254" s="93">
        <v>3262</v>
      </c>
      <c r="X254" s="93">
        <v>0</v>
      </c>
      <c r="Y254" s="93">
        <v>1314</v>
      </c>
      <c r="Z254" s="94">
        <v>270</v>
      </c>
      <c r="AA254" s="94">
        <v>61</v>
      </c>
      <c r="AB254" s="129">
        <f t="shared" si="56"/>
        <v>331</v>
      </c>
      <c r="AC254" s="95">
        <v>524</v>
      </c>
      <c r="AD254" s="96">
        <v>9</v>
      </c>
      <c r="AE254" s="96">
        <v>21</v>
      </c>
      <c r="AF254" s="97">
        <v>4204</v>
      </c>
      <c r="AG254" s="98">
        <v>6267</v>
      </c>
    </row>
    <row r="255" spans="1:33">
      <c r="A255" s="107" t="s">
        <v>246</v>
      </c>
      <c r="B255" s="89">
        <v>58</v>
      </c>
      <c r="C255" s="89">
        <v>12</v>
      </c>
      <c r="D255" s="90">
        <v>42</v>
      </c>
      <c r="E255" s="90">
        <v>28</v>
      </c>
      <c r="F255" s="91">
        <v>0</v>
      </c>
      <c r="G255" s="91">
        <v>0</v>
      </c>
      <c r="H255" s="92">
        <f t="shared" si="54"/>
        <v>140</v>
      </c>
      <c r="I255" s="88">
        <v>601</v>
      </c>
      <c r="J255" s="88">
        <v>11</v>
      </c>
      <c r="K255" s="88">
        <v>2</v>
      </c>
      <c r="L255" s="88">
        <v>167</v>
      </c>
      <c r="M255" s="88">
        <v>402</v>
      </c>
      <c r="N255" s="88">
        <v>221</v>
      </c>
      <c r="O255" s="88">
        <v>27</v>
      </c>
      <c r="P255" s="88">
        <v>6</v>
      </c>
      <c r="Q255" s="88">
        <v>123</v>
      </c>
      <c r="R255" s="88">
        <v>0</v>
      </c>
      <c r="S255" s="92">
        <f t="shared" si="55"/>
        <v>1560</v>
      </c>
      <c r="T255" s="93">
        <v>0</v>
      </c>
      <c r="U255" s="93">
        <v>0</v>
      </c>
      <c r="V255" s="93">
        <v>0</v>
      </c>
      <c r="W255" s="93">
        <v>0</v>
      </c>
      <c r="X255" s="93">
        <v>0</v>
      </c>
      <c r="Y255" s="93">
        <v>1049</v>
      </c>
      <c r="Z255" s="94">
        <v>0</v>
      </c>
      <c r="AA255" s="94">
        <v>0</v>
      </c>
      <c r="AB255" s="129">
        <f t="shared" si="56"/>
        <v>0</v>
      </c>
      <c r="AC255" s="95">
        <v>0</v>
      </c>
      <c r="AD255" s="96">
        <v>0</v>
      </c>
      <c r="AE255" s="96">
        <v>0</v>
      </c>
      <c r="AF255" s="97">
        <v>158</v>
      </c>
      <c r="AG255" s="98">
        <v>1319</v>
      </c>
    </row>
    <row r="256" spans="1:33">
      <c r="A256" s="107" t="s">
        <v>247</v>
      </c>
      <c r="B256" s="89">
        <v>26</v>
      </c>
      <c r="C256" s="89">
        <v>3</v>
      </c>
      <c r="D256" s="90">
        <v>1</v>
      </c>
      <c r="E256" s="90">
        <v>0</v>
      </c>
      <c r="F256" s="91">
        <v>0</v>
      </c>
      <c r="G256" s="91">
        <v>0</v>
      </c>
      <c r="H256" s="92">
        <f t="shared" si="54"/>
        <v>30</v>
      </c>
      <c r="I256" s="88">
        <v>433</v>
      </c>
      <c r="J256" s="88">
        <v>13</v>
      </c>
      <c r="K256" s="88">
        <v>0</v>
      </c>
      <c r="L256" s="88">
        <v>25</v>
      </c>
      <c r="M256" s="88">
        <v>170</v>
      </c>
      <c r="N256" s="88">
        <v>41</v>
      </c>
      <c r="O256" s="88">
        <v>0</v>
      </c>
      <c r="P256" s="88">
        <v>5</v>
      </c>
      <c r="Q256" s="88">
        <v>0</v>
      </c>
      <c r="R256" s="88">
        <v>0</v>
      </c>
      <c r="S256" s="92">
        <f t="shared" si="55"/>
        <v>687</v>
      </c>
      <c r="T256" s="93">
        <v>0</v>
      </c>
      <c r="U256" s="93">
        <v>0</v>
      </c>
      <c r="V256" s="93">
        <v>0</v>
      </c>
      <c r="W256" s="93">
        <v>0</v>
      </c>
      <c r="X256" s="93">
        <v>0</v>
      </c>
      <c r="Y256" s="93">
        <v>51</v>
      </c>
      <c r="Z256" s="94">
        <v>0</v>
      </c>
      <c r="AA256" s="94">
        <v>0</v>
      </c>
      <c r="AB256" s="129">
        <f t="shared" si="56"/>
        <v>0</v>
      </c>
      <c r="AC256" s="95">
        <v>0</v>
      </c>
      <c r="AD256" s="96">
        <v>0</v>
      </c>
      <c r="AE256" s="96">
        <v>0</v>
      </c>
      <c r="AF256" s="97">
        <v>280</v>
      </c>
      <c r="AG256" s="98">
        <v>346</v>
      </c>
    </row>
    <row r="257" spans="1:33">
      <c r="A257" s="107" t="s">
        <v>248</v>
      </c>
      <c r="B257" s="89">
        <v>231</v>
      </c>
      <c r="C257" s="89">
        <v>47</v>
      </c>
      <c r="D257" s="90">
        <v>135</v>
      </c>
      <c r="E257" s="90">
        <v>74</v>
      </c>
      <c r="F257" s="91">
        <v>0</v>
      </c>
      <c r="G257" s="91">
        <v>1</v>
      </c>
      <c r="H257" s="92">
        <f t="shared" si="54"/>
        <v>488</v>
      </c>
      <c r="I257" s="88">
        <v>625</v>
      </c>
      <c r="J257" s="88">
        <v>53</v>
      </c>
      <c r="K257" s="88">
        <v>5</v>
      </c>
      <c r="L257" s="88">
        <v>39</v>
      </c>
      <c r="M257" s="88">
        <v>476</v>
      </c>
      <c r="N257" s="88">
        <v>375</v>
      </c>
      <c r="O257" s="88">
        <v>158</v>
      </c>
      <c r="P257" s="88">
        <v>101</v>
      </c>
      <c r="Q257" s="88">
        <v>2</v>
      </c>
      <c r="R257" s="88">
        <v>28</v>
      </c>
      <c r="S257" s="92">
        <f t="shared" si="55"/>
        <v>1862</v>
      </c>
      <c r="T257" s="93">
        <v>0</v>
      </c>
      <c r="U257" s="93">
        <v>0</v>
      </c>
      <c r="V257" s="93">
        <v>0</v>
      </c>
      <c r="W257" s="93">
        <v>0</v>
      </c>
      <c r="X257" s="93">
        <v>0</v>
      </c>
      <c r="Y257" s="93">
        <v>297</v>
      </c>
      <c r="Z257" s="94">
        <v>0</v>
      </c>
      <c r="AA257" s="94">
        <v>0</v>
      </c>
      <c r="AB257" s="129">
        <f t="shared" si="56"/>
        <v>0</v>
      </c>
      <c r="AC257" s="95">
        <v>0</v>
      </c>
      <c r="AD257" s="96">
        <v>0</v>
      </c>
      <c r="AE257" s="96">
        <v>0</v>
      </c>
      <c r="AF257" s="97">
        <v>1793</v>
      </c>
      <c r="AG257" s="98">
        <v>1408</v>
      </c>
    </row>
    <row r="258" spans="1:33">
      <c r="A258" s="107" t="s">
        <v>249</v>
      </c>
      <c r="B258" s="89">
        <v>200</v>
      </c>
      <c r="C258" s="89">
        <v>102</v>
      </c>
      <c r="D258" s="90">
        <v>11</v>
      </c>
      <c r="E258" s="90">
        <v>24</v>
      </c>
      <c r="F258" s="91">
        <v>3</v>
      </c>
      <c r="G258" s="91">
        <v>2</v>
      </c>
      <c r="H258" s="92">
        <f t="shared" si="54"/>
        <v>342</v>
      </c>
      <c r="I258" s="88">
        <v>286</v>
      </c>
      <c r="J258" s="88">
        <v>26</v>
      </c>
      <c r="K258" s="88">
        <v>0</v>
      </c>
      <c r="L258" s="88">
        <v>10</v>
      </c>
      <c r="M258" s="88">
        <v>1352</v>
      </c>
      <c r="N258" s="88">
        <v>197</v>
      </c>
      <c r="O258" s="88">
        <v>0</v>
      </c>
      <c r="P258" s="88">
        <v>72</v>
      </c>
      <c r="Q258" s="88">
        <v>1</v>
      </c>
      <c r="R258" s="88">
        <v>0</v>
      </c>
      <c r="S258" s="92">
        <f t="shared" si="55"/>
        <v>1944</v>
      </c>
      <c r="T258" s="93">
        <v>0</v>
      </c>
      <c r="U258" s="93">
        <v>0</v>
      </c>
      <c r="V258" s="93">
        <v>0</v>
      </c>
      <c r="W258" s="93">
        <v>0</v>
      </c>
      <c r="X258" s="93">
        <v>0</v>
      </c>
      <c r="Y258" s="93">
        <v>30</v>
      </c>
      <c r="Z258" s="94">
        <v>0</v>
      </c>
      <c r="AA258" s="94">
        <v>0</v>
      </c>
      <c r="AB258" s="129">
        <f t="shared" si="56"/>
        <v>0</v>
      </c>
      <c r="AC258" s="95">
        <v>0</v>
      </c>
      <c r="AD258" s="96">
        <v>0</v>
      </c>
      <c r="AE258" s="96">
        <v>0</v>
      </c>
      <c r="AF258" s="97">
        <v>232</v>
      </c>
      <c r="AG258" s="98">
        <v>1202</v>
      </c>
    </row>
    <row r="259" spans="1:33">
      <c r="A259" s="107" t="s">
        <v>250</v>
      </c>
      <c r="B259" s="89">
        <v>622</v>
      </c>
      <c r="C259" s="89">
        <v>347</v>
      </c>
      <c r="D259" s="90">
        <v>102</v>
      </c>
      <c r="E259" s="90">
        <v>60</v>
      </c>
      <c r="F259" s="91">
        <v>67</v>
      </c>
      <c r="G259" s="91">
        <v>89</v>
      </c>
      <c r="H259" s="92">
        <f t="shared" si="54"/>
        <v>1287</v>
      </c>
      <c r="I259" s="88">
        <v>4716</v>
      </c>
      <c r="J259" s="88">
        <v>219</v>
      </c>
      <c r="K259" s="88">
        <v>0</v>
      </c>
      <c r="L259" s="88">
        <v>350</v>
      </c>
      <c r="M259" s="88">
        <v>6285</v>
      </c>
      <c r="N259" s="88">
        <v>1653</v>
      </c>
      <c r="O259" s="88">
        <v>0</v>
      </c>
      <c r="P259" s="88">
        <v>358</v>
      </c>
      <c r="Q259" s="88">
        <v>5</v>
      </c>
      <c r="R259" s="88">
        <v>42</v>
      </c>
      <c r="S259" s="92">
        <f t="shared" si="55"/>
        <v>13628</v>
      </c>
      <c r="T259" s="93">
        <v>0</v>
      </c>
      <c r="U259" s="93">
        <v>0</v>
      </c>
      <c r="V259" s="93">
        <v>0</v>
      </c>
      <c r="W259" s="93">
        <v>0</v>
      </c>
      <c r="X259" s="93">
        <v>0</v>
      </c>
      <c r="Y259" s="93">
        <v>2534</v>
      </c>
      <c r="Z259" s="94">
        <v>0</v>
      </c>
      <c r="AA259" s="94">
        <v>0</v>
      </c>
      <c r="AB259" s="129">
        <f t="shared" si="56"/>
        <v>0</v>
      </c>
      <c r="AC259" s="95">
        <v>0</v>
      </c>
      <c r="AD259" s="96">
        <v>0</v>
      </c>
      <c r="AE259" s="96">
        <v>0</v>
      </c>
      <c r="AF259" s="97">
        <v>2430</v>
      </c>
      <c r="AG259" s="98">
        <v>39227</v>
      </c>
    </row>
    <row r="260" spans="1:33">
      <c r="A260" s="107" t="s">
        <v>251</v>
      </c>
      <c r="B260" s="89">
        <v>533</v>
      </c>
      <c r="C260" s="89">
        <v>218</v>
      </c>
      <c r="D260" s="90">
        <v>46</v>
      </c>
      <c r="E260" s="90">
        <v>29</v>
      </c>
      <c r="F260" s="91">
        <v>8</v>
      </c>
      <c r="G260" s="91">
        <v>27</v>
      </c>
      <c r="H260" s="92">
        <f t="shared" si="54"/>
        <v>861</v>
      </c>
      <c r="I260" s="88">
        <v>6077</v>
      </c>
      <c r="J260" s="88">
        <v>726</v>
      </c>
      <c r="K260" s="88">
        <v>0</v>
      </c>
      <c r="L260" s="88">
        <v>766</v>
      </c>
      <c r="M260" s="88">
        <v>1618</v>
      </c>
      <c r="N260" s="88">
        <v>468</v>
      </c>
      <c r="O260" s="88">
        <v>11</v>
      </c>
      <c r="P260" s="88">
        <v>241</v>
      </c>
      <c r="Q260" s="88">
        <v>0</v>
      </c>
      <c r="R260" s="88">
        <v>73</v>
      </c>
      <c r="S260" s="92">
        <f t="shared" si="55"/>
        <v>9980</v>
      </c>
      <c r="T260" s="93">
        <v>18</v>
      </c>
      <c r="U260" s="93">
        <v>0</v>
      </c>
      <c r="V260" s="93">
        <v>4</v>
      </c>
      <c r="W260" s="93">
        <v>0</v>
      </c>
      <c r="X260" s="93">
        <v>0</v>
      </c>
      <c r="Y260" s="93">
        <v>3435</v>
      </c>
      <c r="Z260" s="94">
        <v>0</v>
      </c>
      <c r="AA260" s="94">
        <v>0</v>
      </c>
      <c r="AB260" s="129">
        <f t="shared" si="56"/>
        <v>0</v>
      </c>
      <c r="AC260" s="95">
        <v>0</v>
      </c>
      <c r="AD260" s="96">
        <v>0</v>
      </c>
      <c r="AE260" s="96">
        <v>5</v>
      </c>
      <c r="AF260" s="97">
        <v>17527</v>
      </c>
      <c r="AG260" s="98">
        <v>26404</v>
      </c>
    </row>
    <row r="261" spans="1:33">
      <c r="A261" s="107" t="s">
        <v>252</v>
      </c>
      <c r="B261" s="89">
        <v>2993</v>
      </c>
      <c r="C261" s="89">
        <v>1149</v>
      </c>
      <c r="D261" s="90">
        <v>1208</v>
      </c>
      <c r="E261" s="90">
        <v>1007</v>
      </c>
      <c r="F261" s="91">
        <v>168</v>
      </c>
      <c r="G261" s="91">
        <v>293</v>
      </c>
      <c r="H261" s="92">
        <f t="shared" si="54"/>
        <v>6818</v>
      </c>
      <c r="I261" s="88">
        <v>44095</v>
      </c>
      <c r="J261" s="88">
        <v>12379</v>
      </c>
      <c r="K261" s="88">
        <v>0</v>
      </c>
      <c r="L261" s="88">
        <v>7483</v>
      </c>
      <c r="M261" s="88">
        <v>17338</v>
      </c>
      <c r="N261" s="88">
        <v>9863</v>
      </c>
      <c r="O261" s="88">
        <v>58</v>
      </c>
      <c r="P261" s="88">
        <v>2507</v>
      </c>
      <c r="Q261" s="88">
        <v>69</v>
      </c>
      <c r="R261" s="88">
        <v>247</v>
      </c>
      <c r="S261" s="92">
        <f t="shared" si="55"/>
        <v>94039</v>
      </c>
      <c r="T261" s="93">
        <v>6</v>
      </c>
      <c r="U261" s="93">
        <v>0</v>
      </c>
      <c r="V261" s="93">
        <v>33</v>
      </c>
      <c r="W261" s="93">
        <v>1876</v>
      </c>
      <c r="X261" s="93">
        <v>0</v>
      </c>
      <c r="Y261" s="93">
        <v>19068</v>
      </c>
      <c r="Z261" s="94">
        <v>5502</v>
      </c>
      <c r="AA261" s="94">
        <v>787</v>
      </c>
      <c r="AB261" s="129">
        <f t="shared" si="56"/>
        <v>6289</v>
      </c>
      <c r="AC261" s="95">
        <v>80</v>
      </c>
      <c r="AD261" s="96">
        <v>0</v>
      </c>
      <c r="AE261" s="96">
        <v>0</v>
      </c>
      <c r="AF261" s="97">
        <v>51221</v>
      </c>
      <c r="AG261" s="98">
        <v>119879</v>
      </c>
    </row>
    <row r="262" spans="1:33">
      <c r="A262" s="107" t="s">
        <v>253</v>
      </c>
      <c r="B262" s="89">
        <v>519</v>
      </c>
      <c r="C262" s="89">
        <v>293</v>
      </c>
      <c r="D262" s="90">
        <v>252</v>
      </c>
      <c r="E262" s="90">
        <v>147</v>
      </c>
      <c r="F262" s="91">
        <v>1</v>
      </c>
      <c r="G262" s="91">
        <v>3</v>
      </c>
      <c r="H262" s="92">
        <f t="shared" si="54"/>
        <v>1215</v>
      </c>
      <c r="I262" s="88">
        <v>631</v>
      </c>
      <c r="J262" s="88">
        <v>731</v>
      </c>
      <c r="K262" s="88">
        <v>251</v>
      </c>
      <c r="L262" s="88">
        <v>380</v>
      </c>
      <c r="M262" s="88">
        <v>392</v>
      </c>
      <c r="N262" s="88">
        <v>1786</v>
      </c>
      <c r="O262" s="88">
        <v>971</v>
      </c>
      <c r="P262" s="88">
        <v>124</v>
      </c>
      <c r="Q262" s="88">
        <v>11</v>
      </c>
      <c r="R262" s="88">
        <v>3</v>
      </c>
      <c r="S262" s="92">
        <f t="shared" si="55"/>
        <v>5280</v>
      </c>
      <c r="T262" s="93">
        <v>0</v>
      </c>
      <c r="U262" s="93">
        <v>0</v>
      </c>
      <c r="V262" s="93">
        <v>0</v>
      </c>
      <c r="W262" s="93">
        <v>0</v>
      </c>
      <c r="X262" s="93">
        <v>0</v>
      </c>
      <c r="Y262" s="93">
        <v>7325</v>
      </c>
      <c r="Z262" s="94">
        <v>26</v>
      </c>
      <c r="AA262" s="94">
        <v>84</v>
      </c>
      <c r="AB262" s="129">
        <f t="shared" si="56"/>
        <v>110</v>
      </c>
      <c r="AC262" s="95">
        <v>0</v>
      </c>
      <c r="AD262" s="96">
        <v>0</v>
      </c>
      <c r="AE262" s="96">
        <v>0</v>
      </c>
      <c r="AF262" s="97">
        <v>21666</v>
      </c>
      <c r="AG262" s="98">
        <v>23922</v>
      </c>
    </row>
    <row r="263" spans="1:33">
      <c r="A263" s="109" t="s">
        <v>309</v>
      </c>
      <c r="B263" s="89"/>
      <c r="C263" s="89"/>
      <c r="D263" s="90"/>
      <c r="E263" s="90"/>
      <c r="F263" s="91"/>
      <c r="G263" s="91"/>
      <c r="H263" s="92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92"/>
      <c r="T263" s="93"/>
      <c r="U263" s="93"/>
      <c r="V263" s="93"/>
      <c r="W263" s="93"/>
      <c r="X263" s="93"/>
      <c r="Y263" s="93"/>
      <c r="Z263" s="94"/>
      <c r="AA263" s="94"/>
      <c r="AB263" s="129"/>
      <c r="AC263" s="95"/>
      <c r="AD263" s="96"/>
      <c r="AE263" s="96"/>
      <c r="AF263" s="97"/>
      <c r="AG263" s="98"/>
    </row>
    <row r="264" spans="1:33">
      <c r="A264" s="107" t="s">
        <v>254</v>
      </c>
      <c r="B264" s="89">
        <v>579</v>
      </c>
      <c r="C264" s="89">
        <v>344</v>
      </c>
      <c r="D264" s="90">
        <v>2086</v>
      </c>
      <c r="E264" s="90">
        <v>973</v>
      </c>
      <c r="F264" s="91">
        <v>0</v>
      </c>
      <c r="G264" s="91">
        <v>0</v>
      </c>
      <c r="H264" s="92">
        <f t="shared" ref="H264:H275" si="57">SUM(B264:G264)</f>
        <v>3982</v>
      </c>
      <c r="I264" s="88">
        <v>6575</v>
      </c>
      <c r="J264" s="88">
        <v>189</v>
      </c>
      <c r="K264" s="88">
        <v>0</v>
      </c>
      <c r="L264" s="88">
        <v>203</v>
      </c>
      <c r="M264" s="88">
        <v>3236</v>
      </c>
      <c r="N264" s="88">
        <v>981</v>
      </c>
      <c r="O264" s="88">
        <v>2</v>
      </c>
      <c r="P264" s="88">
        <v>254</v>
      </c>
      <c r="Q264" s="88">
        <v>0</v>
      </c>
      <c r="R264" s="88">
        <v>82</v>
      </c>
      <c r="S264" s="92">
        <f t="shared" ref="S264:S275" si="58">SUM(I264:R264)</f>
        <v>11522</v>
      </c>
      <c r="T264" s="93">
        <v>0</v>
      </c>
      <c r="U264" s="93">
        <v>0</v>
      </c>
      <c r="V264" s="93">
        <v>0</v>
      </c>
      <c r="W264" s="93">
        <v>0</v>
      </c>
      <c r="X264" s="93">
        <v>0</v>
      </c>
      <c r="Y264" s="93">
        <v>264</v>
      </c>
      <c r="Z264" s="94">
        <v>200</v>
      </c>
      <c r="AA264" s="94">
        <v>4</v>
      </c>
      <c r="AB264" s="129">
        <f t="shared" ref="AB264:AB275" si="59">SUM(Z264:AA264)</f>
        <v>204</v>
      </c>
      <c r="AC264" s="95">
        <v>0</v>
      </c>
      <c r="AD264" s="96">
        <v>0</v>
      </c>
      <c r="AE264" s="96">
        <v>0</v>
      </c>
      <c r="AF264" s="97">
        <v>3292</v>
      </c>
      <c r="AG264" s="98">
        <v>7516</v>
      </c>
    </row>
    <row r="265" spans="1:33">
      <c r="A265" s="107" t="s">
        <v>255</v>
      </c>
      <c r="B265" s="89">
        <v>2987</v>
      </c>
      <c r="C265" s="89">
        <v>991</v>
      </c>
      <c r="D265" s="90">
        <v>2142</v>
      </c>
      <c r="E265" s="90">
        <v>1943</v>
      </c>
      <c r="F265" s="91">
        <v>0</v>
      </c>
      <c r="G265" s="91">
        <v>0</v>
      </c>
      <c r="H265" s="92">
        <f t="shared" si="57"/>
        <v>8063</v>
      </c>
      <c r="I265" s="88">
        <v>10435</v>
      </c>
      <c r="J265" s="88">
        <v>4458</v>
      </c>
      <c r="K265" s="88">
        <v>17</v>
      </c>
      <c r="L265" s="88">
        <v>1182</v>
      </c>
      <c r="M265" s="88">
        <v>5777</v>
      </c>
      <c r="N265" s="88">
        <v>2150</v>
      </c>
      <c r="O265" s="88">
        <v>0</v>
      </c>
      <c r="P265" s="88">
        <v>673</v>
      </c>
      <c r="Q265" s="88">
        <v>3</v>
      </c>
      <c r="R265" s="88">
        <v>262</v>
      </c>
      <c r="S265" s="92">
        <f t="shared" si="58"/>
        <v>24957</v>
      </c>
      <c r="T265" s="93">
        <v>1</v>
      </c>
      <c r="U265" s="93">
        <v>0</v>
      </c>
      <c r="V265" s="93">
        <v>0</v>
      </c>
      <c r="W265" s="93">
        <v>0</v>
      </c>
      <c r="X265" s="93">
        <v>0</v>
      </c>
      <c r="Y265" s="93">
        <v>3138</v>
      </c>
      <c r="Z265" s="94">
        <v>1987</v>
      </c>
      <c r="AA265" s="94">
        <v>427</v>
      </c>
      <c r="AB265" s="129">
        <f t="shared" si="59"/>
        <v>2414</v>
      </c>
      <c r="AC265" s="95">
        <v>0</v>
      </c>
      <c r="AD265" s="96">
        <v>0</v>
      </c>
      <c r="AE265" s="96">
        <v>0</v>
      </c>
      <c r="AF265" s="97">
        <v>9970</v>
      </c>
      <c r="AG265" s="98">
        <v>24258</v>
      </c>
    </row>
    <row r="266" spans="1:33">
      <c r="A266" s="107" t="s">
        <v>256</v>
      </c>
      <c r="B266" s="89">
        <v>28</v>
      </c>
      <c r="C266" s="89">
        <v>1</v>
      </c>
      <c r="D266" s="90">
        <v>30</v>
      </c>
      <c r="E266" s="90">
        <v>27</v>
      </c>
      <c r="F266" s="91">
        <v>0</v>
      </c>
      <c r="G266" s="91">
        <v>0</v>
      </c>
      <c r="H266" s="92">
        <f t="shared" si="57"/>
        <v>86</v>
      </c>
      <c r="I266" s="88">
        <v>721</v>
      </c>
      <c r="J266" s="88">
        <v>85</v>
      </c>
      <c r="K266" s="88">
        <v>0</v>
      </c>
      <c r="L266" s="88">
        <v>24</v>
      </c>
      <c r="M266" s="88">
        <v>2432</v>
      </c>
      <c r="N266" s="88">
        <v>272</v>
      </c>
      <c r="O266" s="88">
        <v>0</v>
      </c>
      <c r="P266" s="88">
        <v>91</v>
      </c>
      <c r="Q266" s="88">
        <v>0</v>
      </c>
      <c r="R266" s="88">
        <v>0</v>
      </c>
      <c r="S266" s="92">
        <f t="shared" si="58"/>
        <v>3625</v>
      </c>
      <c r="T266" s="93">
        <v>0</v>
      </c>
      <c r="U266" s="93">
        <v>0</v>
      </c>
      <c r="V266" s="93">
        <v>0</v>
      </c>
      <c r="W266" s="93">
        <v>0</v>
      </c>
      <c r="X266" s="93">
        <v>0</v>
      </c>
      <c r="Y266" s="93">
        <v>0</v>
      </c>
      <c r="Z266" s="94">
        <v>0</v>
      </c>
      <c r="AA266" s="94">
        <v>0</v>
      </c>
      <c r="AB266" s="129">
        <f t="shared" si="59"/>
        <v>0</v>
      </c>
      <c r="AC266" s="95">
        <v>0</v>
      </c>
      <c r="AD266" s="96">
        <v>0</v>
      </c>
      <c r="AE266" s="96">
        <v>0</v>
      </c>
      <c r="AF266" s="97">
        <v>0</v>
      </c>
      <c r="AG266" s="98"/>
    </row>
    <row r="267" spans="1:33">
      <c r="A267" s="107" t="s">
        <v>257</v>
      </c>
      <c r="B267" s="89">
        <v>1574</v>
      </c>
      <c r="C267" s="89">
        <v>368</v>
      </c>
      <c r="D267" s="90">
        <v>1452</v>
      </c>
      <c r="E267" s="90">
        <v>517</v>
      </c>
      <c r="F267" s="91">
        <v>98</v>
      </c>
      <c r="G267" s="91">
        <v>0</v>
      </c>
      <c r="H267" s="92">
        <f t="shared" si="57"/>
        <v>4009</v>
      </c>
      <c r="I267" s="88">
        <v>4371</v>
      </c>
      <c r="J267" s="88">
        <v>214</v>
      </c>
      <c r="K267" s="88">
        <v>10</v>
      </c>
      <c r="L267" s="88">
        <v>101</v>
      </c>
      <c r="M267" s="88">
        <v>1720</v>
      </c>
      <c r="N267" s="88">
        <v>466</v>
      </c>
      <c r="O267" s="88">
        <v>1</v>
      </c>
      <c r="P267" s="88">
        <v>125</v>
      </c>
      <c r="Q267" s="88">
        <v>0</v>
      </c>
      <c r="R267" s="88">
        <v>20</v>
      </c>
      <c r="S267" s="92">
        <f t="shared" si="58"/>
        <v>7028</v>
      </c>
      <c r="T267" s="93">
        <v>0</v>
      </c>
      <c r="U267" s="93">
        <v>0</v>
      </c>
      <c r="V267" s="93">
        <v>0</v>
      </c>
      <c r="W267" s="93">
        <v>0</v>
      </c>
      <c r="X267" s="93">
        <v>0</v>
      </c>
      <c r="Y267" s="93">
        <v>169</v>
      </c>
      <c r="Z267" s="94">
        <v>0</v>
      </c>
      <c r="AA267" s="94">
        <v>0</v>
      </c>
      <c r="AB267" s="129">
        <f t="shared" si="59"/>
        <v>0</v>
      </c>
      <c r="AC267" s="95">
        <v>0</v>
      </c>
      <c r="AD267" s="96">
        <v>0</v>
      </c>
      <c r="AE267" s="96">
        <v>0</v>
      </c>
      <c r="AF267" s="97">
        <v>9946</v>
      </c>
      <c r="AG267" s="98">
        <v>17079</v>
      </c>
    </row>
    <row r="268" spans="1:33">
      <c r="A268" s="107" t="s">
        <v>258</v>
      </c>
      <c r="B268" s="89">
        <v>0</v>
      </c>
      <c r="C268" s="89">
        <v>0</v>
      </c>
      <c r="D268" s="90">
        <v>0</v>
      </c>
      <c r="E268" s="90">
        <v>0</v>
      </c>
      <c r="F268" s="91">
        <v>0</v>
      </c>
      <c r="G268" s="91">
        <v>0</v>
      </c>
      <c r="H268" s="92">
        <f t="shared" si="57"/>
        <v>0</v>
      </c>
      <c r="I268" s="88">
        <v>0</v>
      </c>
      <c r="J268" s="88">
        <v>0</v>
      </c>
      <c r="K268" s="88">
        <v>0</v>
      </c>
      <c r="L268" s="88">
        <v>0</v>
      </c>
      <c r="M268" s="88">
        <v>0</v>
      </c>
      <c r="N268" s="88">
        <v>0</v>
      </c>
      <c r="O268" s="88">
        <v>0</v>
      </c>
      <c r="P268" s="88">
        <v>0</v>
      </c>
      <c r="Q268" s="88">
        <v>0</v>
      </c>
      <c r="R268" s="88">
        <v>0</v>
      </c>
      <c r="S268" s="92">
        <f t="shared" si="58"/>
        <v>0</v>
      </c>
      <c r="T268" s="93">
        <v>0</v>
      </c>
      <c r="U268" s="93">
        <v>0</v>
      </c>
      <c r="V268" s="93">
        <v>0</v>
      </c>
      <c r="W268" s="93">
        <v>0</v>
      </c>
      <c r="X268" s="93">
        <v>0</v>
      </c>
      <c r="Y268" s="93">
        <v>0</v>
      </c>
      <c r="Z268" s="94">
        <v>0</v>
      </c>
      <c r="AA268" s="94">
        <v>0</v>
      </c>
      <c r="AB268" s="129">
        <f t="shared" si="59"/>
        <v>0</v>
      </c>
      <c r="AC268" s="95">
        <v>0</v>
      </c>
      <c r="AD268" s="96">
        <v>0</v>
      </c>
      <c r="AE268" s="96">
        <v>0</v>
      </c>
      <c r="AF268" s="97">
        <v>0</v>
      </c>
      <c r="AG268" s="98"/>
    </row>
    <row r="269" spans="1:33">
      <c r="A269" s="107" t="s">
        <v>259</v>
      </c>
      <c r="B269" s="89">
        <v>704</v>
      </c>
      <c r="C269" s="89">
        <v>127</v>
      </c>
      <c r="D269" s="90">
        <v>577</v>
      </c>
      <c r="E269" s="90">
        <v>446</v>
      </c>
      <c r="F269" s="91">
        <v>28</v>
      </c>
      <c r="G269" s="91">
        <v>14</v>
      </c>
      <c r="H269" s="92">
        <f t="shared" si="57"/>
        <v>1896</v>
      </c>
      <c r="I269" s="88">
        <v>2012</v>
      </c>
      <c r="J269" s="88">
        <v>182</v>
      </c>
      <c r="K269" s="88">
        <v>1</v>
      </c>
      <c r="L269" s="88">
        <v>150</v>
      </c>
      <c r="M269" s="88">
        <v>1873</v>
      </c>
      <c r="N269" s="88">
        <v>677</v>
      </c>
      <c r="O269" s="88">
        <v>30</v>
      </c>
      <c r="P269" s="88">
        <v>95</v>
      </c>
      <c r="Q269" s="88">
        <v>0</v>
      </c>
      <c r="R269" s="88">
        <v>23</v>
      </c>
      <c r="S269" s="92">
        <f t="shared" si="58"/>
        <v>5043</v>
      </c>
      <c r="T269" s="93">
        <v>0</v>
      </c>
      <c r="U269" s="93">
        <v>0</v>
      </c>
      <c r="V269" s="93">
        <v>0</v>
      </c>
      <c r="W269" s="93">
        <v>0</v>
      </c>
      <c r="X269" s="93">
        <v>0</v>
      </c>
      <c r="Y269" s="93">
        <v>634</v>
      </c>
      <c r="Z269" s="94">
        <v>0</v>
      </c>
      <c r="AA269" s="94">
        <v>0</v>
      </c>
      <c r="AB269" s="129">
        <f t="shared" si="59"/>
        <v>0</v>
      </c>
      <c r="AC269" s="95">
        <v>0</v>
      </c>
      <c r="AD269" s="96">
        <v>0</v>
      </c>
      <c r="AE269" s="96">
        <v>0</v>
      </c>
      <c r="AF269" s="97">
        <v>1434</v>
      </c>
      <c r="AG269" s="98">
        <v>7043</v>
      </c>
    </row>
    <row r="270" spans="1:33">
      <c r="A270" s="107" t="s">
        <v>260</v>
      </c>
      <c r="B270" s="89">
        <v>263</v>
      </c>
      <c r="C270" s="89">
        <v>45</v>
      </c>
      <c r="D270" s="90">
        <v>453</v>
      </c>
      <c r="E270" s="90">
        <v>201</v>
      </c>
      <c r="F270" s="91">
        <v>377</v>
      </c>
      <c r="G270" s="91">
        <v>144</v>
      </c>
      <c r="H270" s="92">
        <f t="shared" si="57"/>
        <v>1483</v>
      </c>
      <c r="I270" s="88">
        <v>3765</v>
      </c>
      <c r="J270" s="88">
        <v>328</v>
      </c>
      <c r="K270" s="88">
        <v>1</v>
      </c>
      <c r="L270" s="88">
        <v>184</v>
      </c>
      <c r="M270" s="88">
        <v>1674</v>
      </c>
      <c r="N270" s="88">
        <v>424</v>
      </c>
      <c r="O270" s="88">
        <v>7</v>
      </c>
      <c r="P270" s="88">
        <v>247</v>
      </c>
      <c r="Q270" s="88">
        <v>0</v>
      </c>
      <c r="R270" s="88">
        <v>64</v>
      </c>
      <c r="S270" s="92">
        <f t="shared" si="58"/>
        <v>6694</v>
      </c>
      <c r="T270" s="93">
        <v>0</v>
      </c>
      <c r="U270" s="93">
        <v>0</v>
      </c>
      <c r="V270" s="93">
        <v>0</v>
      </c>
      <c r="W270" s="93">
        <v>0</v>
      </c>
      <c r="X270" s="93">
        <v>0</v>
      </c>
      <c r="Y270" s="93">
        <v>948</v>
      </c>
      <c r="Z270" s="94">
        <v>404</v>
      </c>
      <c r="AA270" s="94">
        <v>34</v>
      </c>
      <c r="AB270" s="129">
        <f t="shared" si="59"/>
        <v>438</v>
      </c>
      <c r="AC270" s="95">
        <v>0</v>
      </c>
      <c r="AD270" s="96">
        <v>0</v>
      </c>
      <c r="AE270" s="96">
        <v>0</v>
      </c>
      <c r="AF270" s="97">
        <v>16018</v>
      </c>
      <c r="AG270" s="98">
        <v>24645</v>
      </c>
    </row>
    <row r="271" spans="1:33">
      <c r="A271" s="107" t="s">
        <v>261</v>
      </c>
      <c r="B271" s="89">
        <v>603</v>
      </c>
      <c r="C271" s="89">
        <v>218</v>
      </c>
      <c r="D271" s="90">
        <v>937</v>
      </c>
      <c r="E271" s="90">
        <v>422</v>
      </c>
      <c r="F271" s="91">
        <v>0</v>
      </c>
      <c r="G271" s="91">
        <v>0</v>
      </c>
      <c r="H271" s="92">
        <f t="shared" si="57"/>
        <v>2180</v>
      </c>
      <c r="I271" s="88">
        <v>6801</v>
      </c>
      <c r="J271" s="88">
        <v>535</v>
      </c>
      <c r="K271" s="88">
        <v>0</v>
      </c>
      <c r="L271" s="88">
        <v>300</v>
      </c>
      <c r="M271" s="88">
        <v>1676</v>
      </c>
      <c r="N271" s="88">
        <v>586</v>
      </c>
      <c r="O271" s="88">
        <v>0</v>
      </c>
      <c r="P271" s="88">
        <v>148</v>
      </c>
      <c r="Q271" s="88">
        <v>0</v>
      </c>
      <c r="R271" s="88">
        <v>32</v>
      </c>
      <c r="S271" s="92">
        <f t="shared" si="58"/>
        <v>10078</v>
      </c>
      <c r="T271" s="93">
        <v>1</v>
      </c>
      <c r="U271" s="93">
        <v>0</v>
      </c>
      <c r="V271" s="93">
        <v>44</v>
      </c>
      <c r="W271" s="93">
        <v>0</v>
      </c>
      <c r="X271" s="93">
        <v>0</v>
      </c>
      <c r="Y271" s="93">
        <v>89</v>
      </c>
      <c r="Z271" s="94">
        <v>96</v>
      </c>
      <c r="AA271" s="94">
        <v>10</v>
      </c>
      <c r="AB271" s="129">
        <f t="shared" si="59"/>
        <v>106</v>
      </c>
      <c r="AC271" s="95">
        <v>0</v>
      </c>
      <c r="AD271" s="96">
        <v>0</v>
      </c>
      <c r="AE271" s="96">
        <v>0</v>
      </c>
      <c r="AF271" s="97">
        <v>5359</v>
      </c>
      <c r="AG271" s="98">
        <v>10348</v>
      </c>
    </row>
    <row r="272" spans="1:33">
      <c r="A272" s="107" t="s">
        <v>262</v>
      </c>
      <c r="B272" s="89">
        <v>1714</v>
      </c>
      <c r="C272" s="89">
        <v>560</v>
      </c>
      <c r="D272" s="90">
        <v>1665</v>
      </c>
      <c r="E272" s="90">
        <v>712</v>
      </c>
      <c r="F272" s="91">
        <v>0</v>
      </c>
      <c r="G272" s="91">
        <v>0</v>
      </c>
      <c r="H272" s="92">
        <f t="shared" si="57"/>
        <v>4651</v>
      </c>
      <c r="I272" s="88">
        <v>3463</v>
      </c>
      <c r="J272" s="88">
        <v>593</v>
      </c>
      <c r="K272" s="88">
        <v>4</v>
      </c>
      <c r="L272" s="88">
        <v>139</v>
      </c>
      <c r="M272" s="88">
        <v>766</v>
      </c>
      <c r="N272" s="88">
        <v>425</v>
      </c>
      <c r="O272" s="88">
        <v>39</v>
      </c>
      <c r="P272" s="88">
        <v>178</v>
      </c>
      <c r="Q272" s="88">
        <v>0</v>
      </c>
      <c r="R272" s="88">
        <v>21</v>
      </c>
      <c r="S272" s="92">
        <f t="shared" si="58"/>
        <v>5628</v>
      </c>
      <c r="T272" s="93">
        <v>0</v>
      </c>
      <c r="U272" s="93">
        <v>0</v>
      </c>
      <c r="V272" s="93">
        <v>1</v>
      </c>
      <c r="W272" s="93">
        <v>0</v>
      </c>
      <c r="X272" s="93">
        <v>0</v>
      </c>
      <c r="Y272" s="93">
        <v>1450</v>
      </c>
      <c r="Z272" s="94">
        <v>68</v>
      </c>
      <c r="AA272" s="94">
        <v>8</v>
      </c>
      <c r="AB272" s="129">
        <f t="shared" si="59"/>
        <v>76</v>
      </c>
      <c r="AC272" s="95">
        <v>0</v>
      </c>
      <c r="AD272" s="96">
        <v>0</v>
      </c>
      <c r="AE272" s="96">
        <v>0</v>
      </c>
      <c r="AF272" s="97">
        <v>3463</v>
      </c>
      <c r="AG272" s="98">
        <v>12165</v>
      </c>
    </row>
    <row r="273" spans="1:33">
      <c r="A273" s="107" t="s">
        <v>263</v>
      </c>
      <c r="B273" s="89">
        <v>57</v>
      </c>
      <c r="C273" s="89">
        <v>17</v>
      </c>
      <c r="D273" s="90">
        <v>124</v>
      </c>
      <c r="E273" s="90">
        <v>65</v>
      </c>
      <c r="F273" s="91">
        <v>0</v>
      </c>
      <c r="G273" s="91">
        <v>0</v>
      </c>
      <c r="H273" s="92">
        <f t="shared" si="57"/>
        <v>263</v>
      </c>
      <c r="I273" s="88">
        <v>224</v>
      </c>
      <c r="J273" s="88">
        <v>71</v>
      </c>
      <c r="K273" s="88">
        <v>71</v>
      </c>
      <c r="L273" s="88">
        <v>176</v>
      </c>
      <c r="M273" s="88">
        <v>3500</v>
      </c>
      <c r="N273" s="88">
        <v>2498</v>
      </c>
      <c r="O273" s="88">
        <v>212</v>
      </c>
      <c r="P273" s="88">
        <v>600</v>
      </c>
      <c r="Q273" s="88">
        <v>0</v>
      </c>
      <c r="R273" s="88">
        <v>0</v>
      </c>
      <c r="S273" s="92">
        <f t="shared" si="58"/>
        <v>7352</v>
      </c>
      <c r="T273" s="93">
        <v>0</v>
      </c>
      <c r="U273" s="93">
        <v>0</v>
      </c>
      <c r="V273" s="93">
        <v>0</v>
      </c>
      <c r="W273" s="93">
        <v>0</v>
      </c>
      <c r="X273" s="93">
        <v>0</v>
      </c>
      <c r="Y273" s="93">
        <v>0</v>
      </c>
      <c r="Z273" s="94">
        <v>0</v>
      </c>
      <c r="AA273" s="94">
        <v>0</v>
      </c>
      <c r="AB273" s="129">
        <f t="shared" si="59"/>
        <v>0</v>
      </c>
      <c r="AC273" s="95">
        <v>0</v>
      </c>
      <c r="AD273" s="96">
        <v>0</v>
      </c>
      <c r="AE273" s="96">
        <v>0</v>
      </c>
      <c r="AF273" s="97">
        <v>0</v>
      </c>
      <c r="AG273" s="98"/>
    </row>
    <row r="274" spans="1:33">
      <c r="A274" s="107" t="s">
        <v>264</v>
      </c>
      <c r="B274" s="89">
        <v>389</v>
      </c>
      <c r="C274" s="89">
        <v>108</v>
      </c>
      <c r="D274" s="90">
        <v>417</v>
      </c>
      <c r="E274" s="90">
        <v>304</v>
      </c>
      <c r="F274" s="91">
        <v>0</v>
      </c>
      <c r="G274" s="91">
        <v>0</v>
      </c>
      <c r="H274" s="92">
        <f t="shared" si="57"/>
        <v>1218</v>
      </c>
      <c r="I274" s="88">
        <v>6076</v>
      </c>
      <c r="J274" s="88">
        <v>337</v>
      </c>
      <c r="K274" s="88">
        <v>0</v>
      </c>
      <c r="L274" s="88">
        <v>322</v>
      </c>
      <c r="M274" s="88">
        <v>3069</v>
      </c>
      <c r="N274" s="88">
        <v>1268</v>
      </c>
      <c r="O274" s="88">
        <v>66</v>
      </c>
      <c r="P274" s="88">
        <v>299</v>
      </c>
      <c r="Q274" s="88">
        <v>0</v>
      </c>
      <c r="R274" s="88">
        <v>0</v>
      </c>
      <c r="S274" s="92">
        <f t="shared" si="58"/>
        <v>11437</v>
      </c>
      <c r="T274" s="93">
        <v>0</v>
      </c>
      <c r="U274" s="93">
        <v>0</v>
      </c>
      <c r="V274" s="93">
        <v>0</v>
      </c>
      <c r="W274" s="93">
        <v>0</v>
      </c>
      <c r="X274" s="93">
        <v>0</v>
      </c>
      <c r="Y274" s="93">
        <v>1766</v>
      </c>
      <c r="Z274" s="94">
        <v>0</v>
      </c>
      <c r="AA274" s="94">
        <v>0</v>
      </c>
      <c r="AB274" s="129">
        <f t="shared" si="59"/>
        <v>0</v>
      </c>
      <c r="AC274" s="95">
        <v>0</v>
      </c>
      <c r="AD274" s="96">
        <v>0</v>
      </c>
      <c r="AE274" s="96">
        <v>0</v>
      </c>
      <c r="AF274" s="97">
        <v>6097</v>
      </c>
      <c r="AG274" s="98">
        <v>13057</v>
      </c>
    </row>
    <row r="275" spans="1:33">
      <c r="A275" s="107" t="s">
        <v>265</v>
      </c>
      <c r="B275" s="89">
        <v>834</v>
      </c>
      <c r="C275" s="89">
        <v>411</v>
      </c>
      <c r="D275" s="90">
        <v>652</v>
      </c>
      <c r="E275" s="90">
        <v>455</v>
      </c>
      <c r="F275" s="91">
        <v>5</v>
      </c>
      <c r="G275" s="91">
        <v>5</v>
      </c>
      <c r="H275" s="92">
        <f t="shared" si="57"/>
        <v>2362</v>
      </c>
      <c r="I275" s="88">
        <v>5213</v>
      </c>
      <c r="J275" s="88">
        <v>545</v>
      </c>
      <c r="K275" s="88">
        <v>30</v>
      </c>
      <c r="L275" s="88">
        <v>115</v>
      </c>
      <c r="M275" s="88">
        <v>1288</v>
      </c>
      <c r="N275" s="88">
        <v>348</v>
      </c>
      <c r="O275" s="88">
        <v>28</v>
      </c>
      <c r="P275" s="88">
        <v>97</v>
      </c>
      <c r="Q275" s="88">
        <v>0</v>
      </c>
      <c r="R275" s="88">
        <v>2</v>
      </c>
      <c r="S275" s="92">
        <f t="shared" si="58"/>
        <v>7666</v>
      </c>
      <c r="T275" s="93">
        <v>0</v>
      </c>
      <c r="U275" s="93">
        <v>0</v>
      </c>
      <c r="V275" s="93">
        <v>0</v>
      </c>
      <c r="W275" s="93">
        <v>0</v>
      </c>
      <c r="X275" s="93">
        <v>0</v>
      </c>
      <c r="Y275" s="93">
        <v>272</v>
      </c>
      <c r="Z275" s="94">
        <v>0</v>
      </c>
      <c r="AA275" s="94">
        <v>3</v>
      </c>
      <c r="AB275" s="129">
        <f t="shared" si="59"/>
        <v>3</v>
      </c>
      <c r="AC275" s="95">
        <v>0</v>
      </c>
      <c r="AD275" s="96">
        <v>0</v>
      </c>
      <c r="AE275" s="96">
        <v>0</v>
      </c>
      <c r="AF275" s="97">
        <v>6606</v>
      </c>
      <c r="AG275" s="98">
        <v>6115</v>
      </c>
    </row>
    <row r="276" spans="1:33">
      <c r="A276" s="109" t="s">
        <v>315</v>
      </c>
      <c r="B276" s="89"/>
      <c r="C276" s="89"/>
      <c r="D276" s="90"/>
      <c r="E276" s="90"/>
      <c r="F276" s="91"/>
      <c r="G276" s="91"/>
      <c r="H276" s="92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92"/>
      <c r="T276" s="93"/>
      <c r="U276" s="93"/>
      <c r="V276" s="93"/>
      <c r="W276" s="93"/>
      <c r="X276" s="93"/>
      <c r="Y276" s="93"/>
      <c r="Z276" s="94"/>
      <c r="AA276" s="94"/>
      <c r="AB276" s="129"/>
      <c r="AC276" s="95"/>
      <c r="AD276" s="96"/>
      <c r="AE276" s="96"/>
      <c r="AF276" s="97"/>
      <c r="AG276" s="98"/>
    </row>
    <row r="277" spans="1:33">
      <c r="A277" s="107" t="s">
        <v>418</v>
      </c>
      <c r="B277" s="89">
        <v>0</v>
      </c>
      <c r="C277" s="89">
        <v>1472</v>
      </c>
      <c r="D277" s="90">
        <v>0</v>
      </c>
      <c r="E277" s="90">
        <v>1154</v>
      </c>
      <c r="F277" s="91">
        <v>0</v>
      </c>
      <c r="G277" s="91">
        <v>0</v>
      </c>
      <c r="H277" s="92">
        <f t="shared" ref="H277:H308" si="60">SUM(B277:G277)</f>
        <v>2626</v>
      </c>
      <c r="I277" s="88">
        <v>12437</v>
      </c>
      <c r="J277" s="88">
        <v>5362</v>
      </c>
      <c r="K277" s="88">
        <v>9</v>
      </c>
      <c r="L277" s="88">
        <v>2421</v>
      </c>
      <c r="M277" s="88">
        <v>2744</v>
      </c>
      <c r="N277" s="88">
        <v>6151</v>
      </c>
      <c r="O277" s="88">
        <v>47</v>
      </c>
      <c r="P277" s="88">
        <v>756</v>
      </c>
      <c r="Q277" s="88">
        <v>0</v>
      </c>
      <c r="R277" s="88">
        <v>828</v>
      </c>
      <c r="S277" s="92">
        <f t="shared" ref="S277:S308" si="61">SUM(I277:R277)</f>
        <v>30755</v>
      </c>
      <c r="T277" s="93">
        <v>32</v>
      </c>
      <c r="U277" s="93">
        <v>6</v>
      </c>
      <c r="V277" s="93">
        <v>936</v>
      </c>
      <c r="W277" s="93">
        <v>0</v>
      </c>
      <c r="X277" s="93">
        <v>0</v>
      </c>
      <c r="Y277" s="93">
        <v>0</v>
      </c>
      <c r="Z277" s="94">
        <v>203</v>
      </c>
      <c r="AA277" s="94">
        <v>49</v>
      </c>
      <c r="AB277" s="129">
        <f t="shared" ref="AB277:AB308" si="62">SUM(Z277:AA277)</f>
        <v>252</v>
      </c>
      <c r="AC277" s="95">
        <v>0</v>
      </c>
      <c r="AD277" s="96">
        <v>0</v>
      </c>
      <c r="AE277" s="96">
        <v>0</v>
      </c>
      <c r="AF277" s="97">
        <v>0</v>
      </c>
      <c r="AG277" s="98">
        <v>77802</v>
      </c>
    </row>
    <row r="278" spans="1:33">
      <c r="A278" s="107" t="s">
        <v>357</v>
      </c>
      <c r="B278" s="89">
        <v>0</v>
      </c>
      <c r="C278" s="89">
        <v>1799</v>
      </c>
      <c r="D278" s="90">
        <v>0</v>
      </c>
      <c r="E278" s="90">
        <v>785</v>
      </c>
      <c r="F278" s="91">
        <v>0</v>
      </c>
      <c r="G278" s="91">
        <v>0</v>
      </c>
      <c r="H278" s="92">
        <f t="shared" si="60"/>
        <v>2584</v>
      </c>
      <c r="I278" s="88">
        <v>1396</v>
      </c>
      <c r="J278" s="88">
        <v>13927</v>
      </c>
      <c r="K278" s="88">
        <v>15</v>
      </c>
      <c r="L278" s="88">
        <v>3922</v>
      </c>
      <c r="M278" s="88">
        <v>2420</v>
      </c>
      <c r="N278" s="88">
        <v>16590</v>
      </c>
      <c r="O278" s="88">
        <v>20</v>
      </c>
      <c r="P278" s="88">
        <v>1816</v>
      </c>
      <c r="Q278" s="88">
        <v>0</v>
      </c>
      <c r="R278" s="88">
        <v>1103</v>
      </c>
      <c r="S278" s="92">
        <f t="shared" si="61"/>
        <v>41209</v>
      </c>
      <c r="T278" s="93">
        <v>276</v>
      </c>
      <c r="U278" s="93">
        <v>14</v>
      </c>
      <c r="V278" s="93">
        <v>3268</v>
      </c>
      <c r="W278" s="93">
        <v>0</v>
      </c>
      <c r="X278" s="93">
        <v>2</v>
      </c>
      <c r="Y278" s="93">
        <v>0</v>
      </c>
      <c r="Z278" s="94">
        <v>249</v>
      </c>
      <c r="AA278" s="94">
        <v>49</v>
      </c>
      <c r="AB278" s="129">
        <f t="shared" si="62"/>
        <v>298</v>
      </c>
      <c r="AC278" s="95">
        <v>0</v>
      </c>
      <c r="AD278" s="96">
        <v>0</v>
      </c>
      <c r="AE278" s="96">
        <v>0</v>
      </c>
      <c r="AF278" s="97">
        <v>0</v>
      </c>
      <c r="AG278" s="98">
        <v>88427</v>
      </c>
    </row>
    <row r="279" spans="1:33">
      <c r="A279" s="107" t="s">
        <v>324</v>
      </c>
      <c r="B279" s="89">
        <v>0</v>
      </c>
      <c r="C279" s="89">
        <v>685</v>
      </c>
      <c r="D279" s="90">
        <v>0</v>
      </c>
      <c r="E279" s="90">
        <v>490</v>
      </c>
      <c r="F279" s="91">
        <v>0</v>
      </c>
      <c r="G279" s="91">
        <v>0</v>
      </c>
      <c r="H279" s="92">
        <f t="shared" si="60"/>
        <v>1175</v>
      </c>
      <c r="I279" s="88">
        <v>6830</v>
      </c>
      <c r="J279" s="88">
        <v>2240</v>
      </c>
      <c r="K279" s="88">
        <v>13</v>
      </c>
      <c r="L279" s="88">
        <v>1141</v>
      </c>
      <c r="M279" s="88">
        <v>1510</v>
      </c>
      <c r="N279" s="88">
        <v>4476</v>
      </c>
      <c r="O279" s="88">
        <v>14</v>
      </c>
      <c r="P279" s="88">
        <v>338</v>
      </c>
      <c r="Q279" s="88">
        <v>0</v>
      </c>
      <c r="R279" s="88">
        <v>626</v>
      </c>
      <c r="S279" s="92">
        <f t="shared" si="61"/>
        <v>17188</v>
      </c>
      <c r="T279" s="93">
        <v>53</v>
      </c>
      <c r="U279" s="93">
        <v>0</v>
      </c>
      <c r="V279" s="93">
        <v>397</v>
      </c>
      <c r="W279" s="93">
        <v>0</v>
      </c>
      <c r="X279" s="93">
        <v>0</v>
      </c>
      <c r="Y279" s="93">
        <v>0</v>
      </c>
      <c r="Z279" s="94">
        <v>143</v>
      </c>
      <c r="AA279" s="94">
        <v>14</v>
      </c>
      <c r="AB279" s="129">
        <f t="shared" si="62"/>
        <v>157</v>
      </c>
      <c r="AC279" s="95">
        <v>0</v>
      </c>
      <c r="AD279" s="96">
        <v>0</v>
      </c>
      <c r="AE279" s="96">
        <v>0</v>
      </c>
      <c r="AF279" s="97">
        <v>0</v>
      </c>
      <c r="AG279" s="98">
        <v>23224</v>
      </c>
    </row>
    <row r="280" spans="1:33">
      <c r="A280" s="107" t="s">
        <v>417</v>
      </c>
      <c r="B280" s="89">
        <v>0</v>
      </c>
      <c r="C280" s="89">
        <v>972</v>
      </c>
      <c r="D280" s="90">
        <v>0</v>
      </c>
      <c r="E280" s="90">
        <v>531</v>
      </c>
      <c r="F280" s="91">
        <v>0</v>
      </c>
      <c r="G280" s="91">
        <v>0</v>
      </c>
      <c r="H280" s="92">
        <f t="shared" si="60"/>
        <v>1503</v>
      </c>
      <c r="I280" s="88">
        <v>3972</v>
      </c>
      <c r="J280" s="88">
        <v>4761</v>
      </c>
      <c r="K280" s="88">
        <v>2</v>
      </c>
      <c r="L280" s="88">
        <v>2964</v>
      </c>
      <c r="M280" s="88">
        <v>1474</v>
      </c>
      <c r="N280" s="88">
        <v>6403</v>
      </c>
      <c r="O280" s="88">
        <v>11</v>
      </c>
      <c r="P280" s="88">
        <v>1361</v>
      </c>
      <c r="Q280" s="88">
        <v>0</v>
      </c>
      <c r="R280" s="88">
        <v>248</v>
      </c>
      <c r="S280" s="92">
        <f t="shared" si="61"/>
        <v>21196</v>
      </c>
      <c r="T280" s="93">
        <v>22</v>
      </c>
      <c r="U280" s="93">
        <v>12</v>
      </c>
      <c r="V280" s="93">
        <v>715</v>
      </c>
      <c r="W280" s="93">
        <v>1</v>
      </c>
      <c r="X280" s="93">
        <v>0</v>
      </c>
      <c r="Y280" s="93">
        <v>0</v>
      </c>
      <c r="Z280" s="94">
        <v>111</v>
      </c>
      <c r="AA280" s="94">
        <v>24</v>
      </c>
      <c r="AB280" s="129">
        <f t="shared" si="62"/>
        <v>135</v>
      </c>
      <c r="AC280" s="95">
        <v>0</v>
      </c>
      <c r="AD280" s="96">
        <v>0</v>
      </c>
      <c r="AE280" s="96">
        <v>0</v>
      </c>
      <c r="AF280" s="97">
        <v>0</v>
      </c>
      <c r="AG280" s="98">
        <v>49443</v>
      </c>
    </row>
    <row r="281" spans="1:33">
      <c r="A281" s="107" t="s">
        <v>416</v>
      </c>
      <c r="B281" s="89">
        <v>0</v>
      </c>
      <c r="C281" s="89">
        <v>4790</v>
      </c>
      <c r="D281" s="90">
        <v>0</v>
      </c>
      <c r="E281" s="90">
        <v>935</v>
      </c>
      <c r="F281" s="91">
        <v>0</v>
      </c>
      <c r="G281" s="91">
        <v>0</v>
      </c>
      <c r="H281" s="92">
        <f t="shared" si="60"/>
        <v>5725</v>
      </c>
      <c r="I281" s="88">
        <v>22176</v>
      </c>
      <c r="J281" s="88">
        <v>31164</v>
      </c>
      <c r="K281" s="88">
        <v>98</v>
      </c>
      <c r="L281" s="88">
        <v>12023</v>
      </c>
      <c r="M281" s="88">
        <v>12561</v>
      </c>
      <c r="N281" s="88">
        <v>22644</v>
      </c>
      <c r="O281" s="88">
        <v>50</v>
      </c>
      <c r="P281" s="88">
        <v>5190</v>
      </c>
      <c r="Q281" s="88">
        <v>0</v>
      </c>
      <c r="R281" s="88">
        <v>3631</v>
      </c>
      <c r="S281" s="92">
        <f t="shared" si="61"/>
        <v>109537</v>
      </c>
      <c r="T281" s="93">
        <v>313</v>
      </c>
      <c r="U281" s="93">
        <v>28</v>
      </c>
      <c r="V281" s="93">
        <v>2559</v>
      </c>
      <c r="W281" s="93">
        <v>609</v>
      </c>
      <c r="X281" s="93">
        <v>0</v>
      </c>
      <c r="Y281" s="93">
        <v>0</v>
      </c>
      <c r="Z281" s="94">
        <v>7021</v>
      </c>
      <c r="AA281" s="94">
        <v>2776</v>
      </c>
      <c r="AB281" s="129">
        <f t="shared" si="62"/>
        <v>9797</v>
      </c>
      <c r="AC281" s="95">
        <v>0</v>
      </c>
      <c r="AD281" s="96">
        <v>0</v>
      </c>
      <c r="AE281" s="96">
        <v>0</v>
      </c>
      <c r="AF281" s="97">
        <v>0</v>
      </c>
      <c r="AG281" s="98">
        <v>158460</v>
      </c>
    </row>
    <row r="282" spans="1:33">
      <c r="A282" s="107" t="s">
        <v>415</v>
      </c>
      <c r="B282" s="89">
        <v>0</v>
      </c>
      <c r="C282" s="89">
        <v>1211</v>
      </c>
      <c r="D282" s="90">
        <v>0</v>
      </c>
      <c r="E282" s="90">
        <v>689</v>
      </c>
      <c r="F282" s="91">
        <v>0</v>
      </c>
      <c r="G282" s="91">
        <v>0</v>
      </c>
      <c r="H282" s="92">
        <f t="shared" si="60"/>
        <v>1900</v>
      </c>
      <c r="I282" s="88">
        <v>11745</v>
      </c>
      <c r="J282" s="88">
        <v>8965</v>
      </c>
      <c r="K282" s="88">
        <v>14</v>
      </c>
      <c r="L282" s="88">
        <v>2536</v>
      </c>
      <c r="M282" s="88">
        <v>2236</v>
      </c>
      <c r="N282" s="88">
        <v>7527</v>
      </c>
      <c r="O282" s="88">
        <v>1</v>
      </c>
      <c r="P282" s="88">
        <v>1494</v>
      </c>
      <c r="Q282" s="88">
        <v>0</v>
      </c>
      <c r="R282" s="88">
        <v>856</v>
      </c>
      <c r="S282" s="92">
        <f t="shared" si="61"/>
        <v>35374</v>
      </c>
      <c r="T282" s="93">
        <v>28</v>
      </c>
      <c r="U282" s="93">
        <v>0</v>
      </c>
      <c r="V282" s="93">
        <v>787</v>
      </c>
      <c r="W282" s="93">
        <v>10</v>
      </c>
      <c r="X282" s="93">
        <v>0</v>
      </c>
      <c r="Y282" s="93">
        <v>0</v>
      </c>
      <c r="Z282" s="94">
        <v>486</v>
      </c>
      <c r="AA282" s="94">
        <v>116</v>
      </c>
      <c r="AB282" s="129">
        <f t="shared" si="62"/>
        <v>602</v>
      </c>
      <c r="AC282" s="95">
        <v>0</v>
      </c>
      <c r="AD282" s="96">
        <v>0</v>
      </c>
      <c r="AE282" s="96">
        <v>0</v>
      </c>
      <c r="AF282" s="97">
        <v>0</v>
      </c>
      <c r="AG282" s="98">
        <v>65373</v>
      </c>
    </row>
    <row r="283" spans="1:33">
      <c r="A283" s="107" t="s">
        <v>414</v>
      </c>
      <c r="B283" s="89">
        <v>0</v>
      </c>
      <c r="C283" s="89">
        <v>1566</v>
      </c>
      <c r="D283" s="90">
        <v>0</v>
      </c>
      <c r="E283" s="90">
        <v>1265</v>
      </c>
      <c r="F283" s="91">
        <v>0</v>
      </c>
      <c r="G283" s="91">
        <v>0</v>
      </c>
      <c r="H283" s="92">
        <f t="shared" si="60"/>
        <v>2831</v>
      </c>
      <c r="I283" s="88">
        <v>11492</v>
      </c>
      <c r="J283" s="88">
        <v>8011</v>
      </c>
      <c r="K283" s="88">
        <v>21</v>
      </c>
      <c r="L283" s="88">
        <v>2119</v>
      </c>
      <c r="M283" s="88">
        <v>2487</v>
      </c>
      <c r="N283" s="88">
        <v>8183</v>
      </c>
      <c r="O283" s="88">
        <v>16</v>
      </c>
      <c r="P283" s="88">
        <v>1168</v>
      </c>
      <c r="Q283" s="88">
        <v>0</v>
      </c>
      <c r="R283" s="88">
        <v>346</v>
      </c>
      <c r="S283" s="92">
        <f t="shared" si="61"/>
        <v>33843</v>
      </c>
      <c r="T283" s="93">
        <v>11</v>
      </c>
      <c r="U283" s="93">
        <v>0</v>
      </c>
      <c r="V283" s="93">
        <v>478</v>
      </c>
      <c r="W283" s="93">
        <v>0</v>
      </c>
      <c r="X283" s="93">
        <v>0</v>
      </c>
      <c r="Y283" s="93">
        <v>0</v>
      </c>
      <c r="Z283" s="94">
        <v>48</v>
      </c>
      <c r="AA283" s="94">
        <v>10</v>
      </c>
      <c r="AB283" s="129">
        <f t="shared" si="62"/>
        <v>58</v>
      </c>
      <c r="AC283" s="95">
        <v>0</v>
      </c>
      <c r="AD283" s="96">
        <v>0</v>
      </c>
      <c r="AE283" s="96">
        <v>0</v>
      </c>
      <c r="AF283" s="97">
        <v>0</v>
      </c>
      <c r="AG283" s="98">
        <v>88945</v>
      </c>
    </row>
    <row r="284" spans="1:33">
      <c r="A284" s="107" t="s">
        <v>323</v>
      </c>
      <c r="B284" s="89">
        <v>0</v>
      </c>
      <c r="C284" s="89">
        <v>578</v>
      </c>
      <c r="D284" s="90">
        <v>0</v>
      </c>
      <c r="E284" s="90">
        <v>203</v>
      </c>
      <c r="F284" s="91">
        <v>0</v>
      </c>
      <c r="G284" s="91">
        <v>0</v>
      </c>
      <c r="H284" s="92">
        <f t="shared" si="60"/>
        <v>781</v>
      </c>
      <c r="I284" s="88">
        <v>1892</v>
      </c>
      <c r="J284" s="88">
        <v>8154</v>
      </c>
      <c r="K284" s="88">
        <v>0</v>
      </c>
      <c r="L284" s="88">
        <v>1719</v>
      </c>
      <c r="M284" s="88">
        <v>2707</v>
      </c>
      <c r="N284" s="88">
        <v>6926</v>
      </c>
      <c r="O284" s="88">
        <v>17</v>
      </c>
      <c r="P284" s="88">
        <v>702</v>
      </c>
      <c r="Q284" s="88">
        <v>0</v>
      </c>
      <c r="R284" s="88">
        <v>1065</v>
      </c>
      <c r="S284" s="92">
        <f t="shared" si="61"/>
        <v>23182</v>
      </c>
      <c r="T284" s="93">
        <v>115</v>
      </c>
      <c r="U284" s="93">
        <v>1</v>
      </c>
      <c r="V284" s="93">
        <v>189</v>
      </c>
      <c r="W284" s="93">
        <v>0</v>
      </c>
      <c r="X284" s="93">
        <v>0</v>
      </c>
      <c r="Y284" s="93">
        <v>0</v>
      </c>
      <c r="Z284" s="94">
        <v>1543</v>
      </c>
      <c r="AA284" s="94">
        <v>172</v>
      </c>
      <c r="AB284" s="129">
        <f t="shared" si="62"/>
        <v>1715</v>
      </c>
      <c r="AC284" s="95">
        <v>0</v>
      </c>
      <c r="AD284" s="96">
        <v>0</v>
      </c>
      <c r="AE284" s="96">
        <v>0</v>
      </c>
      <c r="AF284" s="97">
        <v>0</v>
      </c>
      <c r="AG284" s="98">
        <v>23899</v>
      </c>
    </row>
    <row r="285" spans="1:33">
      <c r="A285" s="107" t="s">
        <v>413</v>
      </c>
      <c r="B285" s="89">
        <v>0</v>
      </c>
      <c r="C285" s="89">
        <v>775</v>
      </c>
      <c r="D285" s="90">
        <v>0</v>
      </c>
      <c r="E285" s="90">
        <v>1157</v>
      </c>
      <c r="F285" s="91">
        <v>0</v>
      </c>
      <c r="G285" s="91">
        <v>0</v>
      </c>
      <c r="H285" s="92">
        <f t="shared" si="60"/>
        <v>1932</v>
      </c>
      <c r="I285" s="88">
        <v>5150</v>
      </c>
      <c r="J285" s="88">
        <v>6069</v>
      </c>
      <c r="K285" s="88">
        <v>3</v>
      </c>
      <c r="L285" s="88">
        <v>2454</v>
      </c>
      <c r="M285" s="88">
        <v>1656</v>
      </c>
      <c r="N285" s="88">
        <v>7699</v>
      </c>
      <c r="O285" s="88">
        <v>42</v>
      </c>
      <c r="P285" s="88">
        <v>1550</v>
      </c>
      <c r="Q285" s="88">
        <v>0</v>
      </c>
      <c r="R285" s="88">
        <v>938</v>
      </c>
      <c r="S285" s="92">
        <f t="shared" si="61"/>
        <v>25561</v>
      </c>
      <c r="T285" s="93">
        <v>132</v>
      </c>
      <c r="U285" s="93">
        <v>0</v>
      </c>
      <c r="V285" s="93">
        <v>1422</v>
      </c>
      <c r="W285" s="93">
        <v>1</v>
      </c>
      <c r="X285" s="93">
        <v>0</v>
      </c>
      <c r="Y285" s="93">
        <v>0</v>
      </c>
      <c r="Z285" s="94">
        <v>55</v>
      </c>
      <c r="AA285" s="94">
        <v>75</v>
      </c>
      <c r="AB285" s="129">
        <f t="shared" si="62"/>
        <v>130</v>
      </c>
      <c r="AC285" s="95">
        <v>0</v>
      </c>
      <c r="AD285" s="96">
        <v>0</v>
      </c>
      <c r="AE285" s="96">
        <v>0</v>
      </c>
      <c r="AF285" s="97">
        <v>0</v>
      </c>
      <c r="AG285" s="98">
        <v>152890</v>
      </c>
    </row>
    <row r="286" spans="1:33">
      <c r="A286" s="107" t="s">
        <v>412</v>
      </c>
      <c r="B286" s="89">
        <v>0</v>
      </c>
      <c r="C286" s="89">
        <v>1941</v>
      </c>
      <c r="D286" s="90">
        <v>0</v>
      </c>
      <c r="E286" s="90">
        <v>575</v>
      </c>
      <c r="F286" s="91">
        <v>0</v>
      </c>
      <c r="G286" s="91">
        <v>0</v>
      </c>
      <c r="H286" s="92">
        <f t="shared" si="60"/>
        <v>2516</v>
      </c>
      <c r="I286" s="88">
        <v>10244</v>
      </c>
      <c r="J286" s="88">
        <v>28041</v>
      </c>
      <c r="K286" s="88">
        <v>7</v>
      </c>
      <c r="L286" s="88">
        <v>5733</v>
      </c>
      <c r="M286" s="88">
        <v>3469</v>
      </c>
      <c r="N286" s="88">
        <v>16708</v>
      </c>
      <c r="O286" s="88">
        <v>5</v>
      </c>
      <c r="P286" s="88">
        <v>1861</v>
      </c>
      <c r="Q286" s="88">
        <v>0</v>
      </c>
      <c r="R286" s="88">
        <v>1235</v>
      </c>
      <c r="S286" s="92">
        <f t="shared" si="61"/>
        <v>67303</v>
      </c>
      <c r="T286" s="93">
        <v>37</v>
      </c>
      <c r="U286" s="93">
        <v>0</v>
      </c>
      <c r="V286" s="93">
        <v>361</v>
      </c>
      <c r="W286" s="93">
        <v>3</v>
      </c>
      <c r="X286" s="93">
        <v>1</v>
      </c>
      <c r="Y286" s="93">
        <v>0</v>
      </c>
      <c r="Z286" s="94">
        <v>1104</v>
      </c>
      <c r="AA286" s="94">
        <v>356</v>
      </c>
      <c r="AB286" s="129">
        <f t="shared" si="62"/>
        <v>1460</v>
      </c>
      <c r="AC286" s="95">
        <v>0</v>
      </c>
      <c r="AD286" s="96">
        <v>0</v>
      </c>
      <c r="AE286" s="96">
        <v>0</v>
      </c>
      <c r="AF286" s="97">
        <v>0</v>
      </c>
      <c r="AG286" s="98">
        <v>65055</v>
      </c>
    </row>
    <row r="287" spans="1:33">
      <c r="A287" s="107" t="s">
        <v>372</v>
      </c>
      <c r="B287" s="89">
        <v>0</v>
      </c>
      <c r="C287" s="89">
        <v>7142</v>
      </c>
      <c r="D287" s="90">
        <v>0</v>
      </c>
      <c r="E287" s="90">
        <v>2230</v>
      </c>
      <c r="F287" s="91">
        <v>0</v>
      </c>
      <c r="G287" s="91">
        <v>0</v>
      </c>
      <c r="H287" s="92">
        <f t="shared" si="60"/>
        <v>9372</v>
      </c>
      <c r="I287" s="88">
        <v>120341</v>
      </c>
      <c r="J287" s="88">
        <v>98358</v>
      </c>
      <c r="K287" s="88">
        <v>64</v>
      </c>
      <c r="L287" s="88">
        <v>22434</v>
      </c>
      <c r="M287" s="88">
        <v>55116</v>
      </c>
      <c r="N287" s="88">
        <v>57459</v>
      </c>
      <c r="O287" s="88">
        <v>149</v>
      </c>
      <c r="P287" s="88">
        <v>10804</v>
      </c>
      <c r="Q287" s="88">
        <v>0</v>
      </c>
      <c r="R287" s="88">
        <v>5950</v>
      </c>
      <c r="S287" s="92">
        <f t="shared" si="61"/>
        <v>370675</v>
      </c>
      <c r="T287" s="93">
        <v>147</v>
      </c>
      <c r="U287" s="93">
        <v>0</v>
      </c>
      <c r="V287" s="93">
        <v>4072</v>
      </c>
      <c r="W287" s="93">
        <v>400</v>
      </c>
      <c r="X287" s="93">
        <v>47</v>
      </c>
      <c r="Y287" s="93">
        <v>0</v>
      </c>
      <c r="Z287" s="94">
        <v>9788</v>
      </c>
      <c r="AA287" s="94">
        <v>2513</v>
      </c>
      <c r="AB287" s="129">
        <f t="shared" si="62"/>
        <v>12301</v>
      </c>
      <c r="AC287" s="95">
        <v>0</v>
      </c>
      <c r="AD287" s="96">
        <v>0</v>
      </c>
      <c r="AE287" s="96">
        <v>0</v>
      </c>
      <c r="AF287" s="97">
        <v>0</v>
      </c>
      <c r="AG287" s="98">
        <v>131463</v>
      </c>
    </row>
    <row r="288" spans="1:33">
      <c r="A288" s="107" t="s">
        <v>356</v>
      </c>
      <c r="B288" s="89">
        <v>0</v>
      </c>
      <c r="C288" s="89">
        <v>724</v>
      </c>
      <c r="D288" s="90">
        <v>0</v>
      </c>
      <c r="E288" s="90">
        <v>537</v>
      </c>
      <c r="F288" s="91">
        <v>0</v>
      </c>
      <c r="G288" s="91">
        <v>0</v>
      </c>
      <c r="H288" s="92">
        <f t="shared" si="60"/>
        <v>1261</v>
      </c>
      <c r="I288" s="88">
        <v>834</v>
      </c>
      <c r="J288" s="88">
        <v>4881</v>
      </c>
      <c r="K288" s="88">
        <v>0</v>
      </c>
      <c r="L288" s="88">
        <v>1268</v>
      </c>
      <c r="M288" s="88">
        <v>990</v>
      </c>
      <c r="N288" s="88">
        <v>6451</v>
      </c>
      <c r="O288" s="88">
        <v>0</v>
      </c>
      <c r="P288" s="88">
        <v>886</v>
      </c>
      <c r="Q288" s="88">
        <v>0</v>
      </c>
      <c r="R288" s="88">
        <v>380</v>
      </c>
      <c r="S288" s="92">
        <f t="shared" si="61"/>
        <v>15690</v>
      </c>
      <c r="T288" s="93">
        <v>11</v>
      </c>
      <c r="U288" s="93">
        <v>8</v>
      </c>
      <c r="V288" s="93">
        <v>319</v>
      </c>
      <c r="W288" s="93">
        <v>0</v>
      </c>
      <c r="X288" s="93">
        <v>0</v>
      </c>
      <c r="Y288" s="93">
        <v>0</v>
      </c>
      <c r="Z288" s="94">
        <v>65</v>
      </c>
      <c r="AA288" s="94">
        <v>13</v>
      </c>
      <c r="AB288" s="129">
        <f t="shared" si="62"/>
        <v>78</v>
      </c>
      <c r="AC288" s="95">
        <v>0</v>
      </c>
      <c r="AD288" s="96">
        <v>0</v>
      </c>
      <c r="AE288" s="96">
        <v>0</v>
      </c>
      <c r="AF288" s="97">
        <v>0</v>
      </c>
      <c r="AG288" s="98">
        <v>36496</v>
      </c>
    </row>
    <row r="289" spans="1:33">
      <c r="A289" s="107" t="s">
        <v>322</v>
      </c>
      <c r="B289" s="89">
        <v>0</v>
      </c>
      <c r="C289" s="89">
        <v>735</v>
      </c>
      <c r="D289" s="90">
        <v>0</v>
      </c>
      <c r="E289" s="90">
        <v>246</v>
      </c>
      <c r="F289" s="91">
        <v>0</v>
      </c>
      <c r="G289" s="91">
        <v>0</v>
      </c>
      <c r="H289" s="92">
        <f t="shared" si="60"/>
        <v>981</v>
      </c>
      <c r="I289" s="88">
        <v>1394</v>
      </c>
      <c r="J289" s="88">
        <v>6128</v>
      </c>
      <c r="K289" s="88">
        <v>3</v>
      </c>
      <c r="L289" s="88">
        <v>1615</v>
      </c>
      <c r="M289" s="88">
        <v>663</v>
      </c>
      <c r="N289" s="88">
        <v>5325</v>
      </c>
      <c r="O289" s="88">
        <v>12</v>
      </c>
      <c r="P289" s="88">
        <v>522</v>
      </c>
      <c r="Q289" s="88">
        <v>0</v>
      </c>
      <c r="R289" s="88">
        <v>639</v>
      </c>
      <c r="S289" s="92">
        <f t="shared" si="61"/>
        <v>16301</v>
      </c>
      <c r="T289" s="93">
        <v>11</v>
      </c>
      <c r="U289" s="93">
        <v>1</v>
      </c>
      <c r="V289" s="93">
        <v>801</v>
      </c>
      <c r="W289" s="93">
        <v>0</v>
      </c>
      <c r="X289" s="93">
        <v>0</v>
      </c>
      <c r="Y289" s="93">
        <v>0</v>
      </c>
      <c r="Z289" s="94">
        <v>300</v>
      </c>
      <c r="AA289" s="94">
        <v>158</v>
      </c>
      <c r="AB289" s="129">
        <f t="shared" si="62"/>
        <v>458</v>
      </c>
      <c r="AC289" s="95">
        <v>0</v>
      </c>
      <c r="AD289" s="96">
        <v>0</v>
      </c>
      <c r="AE289" s="96">
        <v>0</v>
      </c>
      <c r="AF289" s="97">
        <v>0</v>
      </c>
      <c r="AG289" s="98">
        <v>22359</v>
      </c>
    </row>
    <row r="290" spans="1:33">
      <c r="A290" s="107" t="s">
        <v>355</v>
      </c>
      <c r="B290" s="89">
        <v>0</v>
      </c>
      <c r="C290" s="89">
        <v>321</v>
      </c>
      <c r="D290" s="90">
        <v>0</v>
      </c>
      <c r="E290" s="90">
        <v>82</v>
      </c>
      <c r="F290" s="91">
        <v>0</v>
      </c>
      <c r="G290" s="91">
        <v>0</v>
      </c>
      <c r="H290" s="92">
        <f t="shared" si="60"/>
        <v>403</v>
      </c>
      <c r="I290" s="88">
        <v>58</v>
      </c>
      <c r="J290" s="88">
        <v>345</v>
      </c>
      <c r="K290" s="88">
        <v>0</v>
      </c>
      <c r="L290" s="88">
        <v>105</v>
      </c>
      <c r="M290" s="88">
        <v>97</v>
      </c>
      <c r="N290" s="88">
        <v>588</v>
      </c>
      <c r="O290" s="88">
        <v>0</v>
      </c>
      <c r="P290" s="88">
        <v>66</v>
      </c>
      <c r="Q290" s="88">
        <v>0</v>
      </c>
      <c r="R290" s="88">
        <v>32</v>
      </c>
      <c r="S290" s="92">
        <f t="shared" si="61"/>
        <v>1291</v>
      </c>
      <c r="T290" s="93">
        <v>0</v>
      </c>
      <c r="U290" s="93">
        <v>1</v>
      </c>
      <c r="V290" s="93">
        <v>27</v>
      </c>
      <c r="W290" s="93">
        <v>0</v>
      </c>
      <c r="X290" s="93">
        <v>0</v>
      </c>
      <c r="Y290" s="93">
        <v>0</v>
      </c>
      <c r="Z290" s="94">
        <v>36</v>
      </c>
      <c r="AA290" s="94">
        <v>6</v>
      </c>
      <c r="AB290" s="129">
        <f t="shared" si="62"/>
        <v>42</v>
      </c>
      <c r="AC290" s="95">
        <v>0</v>
      </c>
      <c r="AD290" s="96">
        <v>0</v>
      </c>
      <c r="AE290" s="96">
        <v>0</v>
      </c>
      <c r="AF290" s="97">
        <v>0</v>
      </c>
      <c r="AG290" s="98">
        <v>4976</v>
      </c>
    </row>
    <row r="291" spans="1:33">
      <c r="A291" s="107" t="s">
        <v>354</v>
      </c>
      <c r="B291" s="89">
        <v>0</v>
      </c>
      <c r="C291" s="89">
        <v>712</v>
      </c>
      <c r="D291" s="90">
        <v>0</v>
      </c>
      <c r="E291" s="90">
        <v>360</v>
      </c>
      <c r="F291" s="91">
        <v>0</v>
      </c>
      <c r="G291" s="91">
        <v>0</v>
      </c>
      <c r="H291" s="92">
        <f t="shared" si="60"/>
        <v>1072</v>
      </c>
      <c r="I291" s="88">
        <v>214</v>
      </c>
      <c r="J291" s="88">
        <v>6551</v>
      </c>
      <c r="K291" s="88">
        <v>51</v>
      </c>
      <c r="L291" s="88">
        <v>1881</v>
      </c>
      <c r="M291" s="88">
        <v>634</v>
      </c>
      <c r="N291" s="88">
        <v>19450</v>
      </c>
      <c r="O291" s="88">
        <v>9</v>
      </c>
      <c r="P291" s="88">
        <v>4609</v>
      </c>
      <c r="Q291" s="88">
        <v>0</v>
      </c>
      <c r="R291" s="88">
        <v>519</v>
      </c>
      <c r="S291" s="92">
        <f t="shared" si="61"/>
        <v>33918</v>
      </c>
      <c r="T291" s="93">
        <v>2</v>
      </c>
      <c r="U291" s="93">
        <v>9</v>
      </c>
      <c r="V291" s="93">
        <v>568</v>
      </c>
      <c r="W291" s="93">
        <v>18</v>
      </c>
      <c r="X291" s="93">
        <v>8</v>
      </c>
      <c r="Y291" s="93">
        <v>0</v>
      </c>
      <c r="Z291" s="94">
        <v>623</v>
      </c>
      <c r="AA291" s="94">
        <v>726</v>
      </c>
      <c r="AB291" s="129">
        <f t="shared" si="62"/>
        <v>1349</v>
      </c>
      <c r="AC291" s="95">
        <v>0</v>
      </c>
      <c r="AD291" s="96">
        <v>0</v>
      </c>
      <c r="AE291" s="96">
        <v>0</v>
      </c>
      <c r="AF291" s="97">
        <v>0</v>
      </c>
      <c r="AG291" s="98">
        <v>32711</v>
      </c>
    </row>
    <row r="292" spans="1:33">
      <c r="A292" s="107" t="s">
        <v>353</v>
      </c>
      <c r="B292" s="89">
        <v>0</v>
      </c>
      <c r="C292" s="89">
        <v>7639</v>
      </c>
      <c r="D292" s="90">
        <v>0</v>
      </c>
      <c r="E292" s="90">
        <v>1151</v>
      </c>
      <c r="F292" s="91">
        <v>0</v>
      </c>
      <c r="G292" s="91">
        <v>0</v>
      </c>
      <c r="H292" s="92">
        <f t="shared" si="60"/>
        <v>8790</v>
      </c>
      <c r="I292" s="88">
        <v>2114</v>
      </c>
      <c r="J292" s="88">
        <v>28991</v>
      </c>
      <c r="K292" s="88">
        <v>509</v>
      </c>
      <c r="L292" s="88">
        <v>25763</v>
      </c>
      <c r="M292" s="88">
        <v>2110</v>
      </c>
      <c r="N292" s="88">
        <v>15287</v>
      </c>
      <c r="O292" s="88">
        <v>275</v>
      </c>
      <c r="P292" s="88">
        <v>2984</v>
      </c>
      <c r="Q292" s="88">
        <v>0</v>
      </c>
      <c r="R292" s="88">
        <v>242</v>
      </c>
      <c r="S292" s="92">
        <f t="shared" si="61"/>
        <v>78275</v>
      </c>
      <c r="T292" s="93">
        <v>2048</v>
      </c>
      <c r="U292" s="93">
        <v>41</v>
      </c>
      <c r="V292" s="93">
        <v>7592</v>
      </c>
      <c r="W292" s="93">
        <v>438</v>
      </c>
      <c r="X292" s="93">
        <v>81</v>
      </c>
      <c r="Y292" s="93">
        <v>0</v>
      </c>
      <c r="Z292" s="94">
        <v>3171</v>
      </c>
      <c r="AA292" s="94">
        <v>2218</v>
      </c>
      <c r="AB292" s="129">
        <f t="shared" si="62"/>
        <v>5389</v>
      </c>
      <c r="AC292" s="95">
        <v>0</v>
      </c>
      <c r="AD292" s="96">
        <v>0</v>
      </c>
      <c r="AE292" s="96">
        <v>0</v>
      </c>
      <c r="AF292" s="97">
        <v>0</v>
      </c>
      <c r="AG292" s="98">
        <v>302321</v>
      </c>
    </row>
    <row r="293" spans="1:33">
      <c r="A293" s="107" t="s">
        <v>352</v>
      </c>
      <c r="B293" s="89">
        <v>0</v>
      </c>
      <c r="C293" s="89">
        <v>3415</v>
      </c>
      <c r="D293" s="90">
        <v>0</v>
      </c>
      <c r="E293" s="90">
        <v>1127</v>
      </c>
      <c r="F293" s="91">
        <v>0</v>
      </c>
      <c r="G293" s="91">
        <v>0</v>
      </c>
      <c r="H293" s="92">
        <f t="shared" si="60"/>
        <v>4542</v>
      </c>
      <c r="I293" s="88">
        <v>741</v>
      </c>
      <c r="J293" s="88">
        <v>34334</v>
      </c>
      <c r="K293" s="88">
        <v>837</v>
      </c>
      <c r="L293" s="88">
        <v>6833</v>
      </c>
      <c r="M293" s="88">
        <v>2136</v>
      </c>
      <c r="N293" s="88">
        <v>40787</v>
      </c>
      <c r="O293" s="88">
        <v>181</v>
      </c>
      <c r="P293" s="88">
        <v>5444</v>
      </c>
      <c r="Q293" s="88">
        <v>0</v>
      </c>
      <c r="R293" s="88">
        <v>567</v>
      </c>
      <c r="S293" s="92">
        <f t="shared" si="61"/>
        <v>91860</v>
      </c>
      <c r="T293" s="93">
        <v>128</v>
      </c>
      <c r="U293" s="93">
        <v>41</v>
      </c>
      <c r="V293" s="93">
        <v>823</v>
      </c>
      <c r="W293" s="93">
        <v>91</v>
      </c>
      <c r="X293" s="93">
        <v>2</v>
      </c>
      <c r="Y293" s="93">
        <v>0</v>
      </c>
      <c r="Z293" s="94">
        <v>4875</v>
      </c>
      <c r="AA293" s="94">
        <v>2041</v>
      </c>
      <c r="AB293" s="129">
        <f t="shared" si="62"/>
        <v>6916</v>
      </c>
      <c r="AC293" s="95">
        <v>0</v>
      </c>
      <c r="AD293" s="96">
        <v>0</v>
      </c>
      <c r="AE293" s="96">
        <v>0</v>
      </c>
      <c r="AF293" s="97">
        <v>0</v>
      </c>
      <c r="AG293" s="98">
        <v>84879</v>
      </c>
    </row>
    <row r="294" spans="1:33">
      <c r="A294" s="107" t="s">
        <v>351</v>
      </c>
      <c r="B294" s="89">
        <v>0</v>
      </c>
      <c r="C294" s="89">
        <v>1011</v>
      </c>
      <c r="D294" s="90">
        <v>0</v>
      </c>
      <c r="E294" s="90">
        <v>510</v>
      </c>
      <c r="F294" s="91">
        <v>0</v>
      </c>
      <c r="G294" s="91">
        <v>0</v>
      </c>
      <c r="H294" s="92">
        <f t="shared" si="60"/>
        <v>1521</v>
      </c>
      <c r="I294" s="88">
        <v>309</v>
      </c>
      <c r="J294" s="88">
        <v>1417</v>
      </c>
      <c r="K294" s="88">
        <v>333</v>
      </c>
      <c r="L294" s="88">
        <v>1829</v>
      </c>
      <c r="M294" s="88">
        <v>370</v>
      </c>
      <c r="N294" s="88">
        <v>3002</v>
      </c>
      <c r="O294" s="88">
        <v>875</v>
      </c>
      <c r="P294" s="88">
        <v>498</v>
      </c>
      <c r="Q294" s="88">
        <v>0</v>
      </c>
      <c r="R294" s="88">
        <v>19</v>
      </c>
      <c r="S294" s="92">
        <f t="shared" si="61"/>
        <v>8652</v>
      </c>
      <c r="T294" s="93">
        <v>1</v>
      </c>
      <c r="U294" s="93">
        <v>1</v>
      </c>
      <c r="V294" s="93">
        <v>12</v>
      </c>
      <c r="W294" s="93">
        <v>0</v>
      </c>
      <c r="X294" s="93">
        <v>0</v>
      </c>
      <c r="Y294" s="93">
        <v>0</v>
      </c>
      <c r="Z294" s="94">
        <v>104</v>
      </c>
      <c r="AA294" s="94">
        <v>11</v>
      </c>
      <c r="AB294" s="129">
        <f t="shared" si="62"/>
        <v>115</v>
      </c>
      <c r="AC294" s="95">
        <v>0</v>
      </c>
      <c r="AD294" s="96">
        <v>0</v>
      </c>
      <c r="AE294" s="96">
        <v>0</v>
      </c>
      <c r="AF294" s="97">
        <v>0</v>
      </c>
      <c r="AG294" s="98">
        <v>55733</v>
      </c>
    </row>
    <row r="295" spans="1:33">
      <c r="A295" s="107" t="s">
        <v>411</v>
      </c>
      <c r="B295" s="89">
        <v>0</v>
      </c>
      <c r="C295" s="89">
        <v>2665</v>
      </c>
      <c r="D295" s="90">
        <v>0</v>
      </c>
      <c r="E295" s="90">
        <v>150</v>
      </c>
      <c r="F295" s="91">
        <v>0</v>
      </c>
      <c r="G295" s="91">
        <v>0</v>
      </c>
      <c r="H295" s="92">
        <f t="shared" si="60"/>
        <v>2815</v>
      </c>
      <c r="I295" s="88">
        <v>8277</v>
      </c>
      <c r="J295" s="88">
        <v>7476</v>
      </c>
      <c r="K295" s="88">
        <v>375</v>
      </c>
      <c r="L295" s="88">
        <v>3620</v>
      </c>
      <c r="M295" s="88">
        <v>3124</v>
      </c>
      <c r="N295" s="88">
        <v>8676</v>
      </c>
      <c r="O295" s="88">
        <v>352</v>
      </c>
      <c r="P295" s="88">
        <v>1131</v>
      </c>
      <c r="Q295" s="88">
        <v>0</v>
      </c>
      <c r="R295" s="88">
        <v>930</v>
      </c>
      <c r="S295" s="92">
        <f t="shared" si="61"/>
        <v>33961</v>
      </c>
      <c r="T295" s="93">
        <v>9</v>
      </c>
      <c r="U295" s="93">
        <v>0</v>
      </c>
      <c r="V295" s="93">
        <v>446</v>
      </c>
      <c r="W295" s="93">
        <v>11</v>
      </c>
      <c r="X295" s="93">
        <v>0</v>
      </c>
      <c r="Y295" s="93">
        <v>0</v>
      </c>
      <c r="Z295" s="94">
        <v>20</v>
      </c>
      <c r="AA295" s="94">
        <v>1</v>
      </c>
      <c r="AB295" s="129">
        <f t="shared" si="62"/>
        <v>21</v>
      </c>
      <c r="AC295" s="95">
        <v>0</v>
      </c>
      <c r="AD295" s="96">
        <v>0</v>
      </c>
      <c r="AE295" s="96">
        <v>0</v>
      </c>
      <c r="AF295" s="97">
        <v>0</v>
      </c>
      <c r="AG295" s="98">
        <v>184583</v>
      </c>
    </row>
    <row r="296" spans="1:33">
      <c r="A296" s="107" t="s">
        <v>410</v>
      </c>
      <c r="B296" s="89">
        <v>0</v>
      </c>
      <c r="C296" s="89">
        <v>1613</v>
      </c>
      <c r="D296" s="90">
        <v>0</v>
      </c>
      <c r="E296" s="90">
        <v>644</v>
      </c>
      <c r="F296" s="91">
        <v>0</v>
      </c>
      <c r="G296" s="91">
        <v>0</v>
      </c>
      <c r="H296" s="92">
        <f t="shared" si="60"/>
        <v>2257</v>
      </c>
      <c r="I296" s="88">
        <v>4378</v>
      </c>
      <c r="J296" s="88">
        <v>3577</v>
      </c>
      <c r="K296" s="88">
        <v>515</v>
      </c>
      <c r="L296" s="88">
        <v>2412</v>
      </c>
      <c r="M296" s="88">
        <v>1282</v>
      </c>
      <c r="N296" s="88">
        <v>7343</v>
      </c>
      <c r="O296" s="88">
        <v>1111</v>
      </c>
      <c r="P296" s="88">
        <v>1384</v>
      </c>
      <c r="Q296" s="88">
        <v>0</v>
      </c>
      <c r="R296" s="88">
        <v>547</v>
      </c>
      <c r="S296" s="92">
        <f t="shared" si="61"/>
        <v>22549</v>
      </c>
      <c r="T296" s="93">
        <v>51</v>
      </c>
      <c r="U296" s="93">
        <v>1</v>
      </c>
      <c r="V296" s="93">
        <v>2045</v>
      </c>
      <c r="W296" s="93">
        <v>1</v>
      </c>
      <c r="X296" s="93">
        <v>0</v>
      </c>
      <c r="Y296" s="93">
        <v>0</v>
      </c>
      <c r="Z296" s="94">
        <v>36</v>
      </c>
      <c r="AA296" s="94">
        <v>12</v>
      </c>
      <c r="AB296" s="129">
        <f t="shared" si="62"/>
        <v>48</v>
      </c>
      <c r="AC296" s="95">
        <v>0</v>
      </c>
      <c r="AD296" s="96">
        <v>0</v>
      </c>
      <c r="AE296" s="96">
        <v>0</v>
      </c>
      <c r="AF296" s="97">
        <v>0</v>
      </c>
      <c r="AG296" s="98">
        <v>89343</v>
      </c>
    </row>
    <row r="297" spans="1:33">
      <c r="A297" s="107" t="s">
        <v>321</v>
      </c>
      <c r="B297" s="89">
        <v>0</v>
      </c>
      <c r="C297" s="89">
        <v>897</v>
      </c>
      <c r="D297" s="90">
        <v>0</v>
      </c>
      <c r="E297" s="90">
        <v>459</v>
      </c>
      <c r="F297" s="91">
        <v>0</v>
      </c>
      <c r="G297" s="91">
        <v>0</v>
      </c>
      <c r="H297" s="92">
        <f t="shared" si="60"/>
        <v>1356</v>
      </c>
      <c r="I297" s="88">
        <v>72</v>
      </c>
      <c r="J297" s="88">
        <v>950</v>
      </c>
      <c r="K297" s="88">
        <v>211</v>
      </c>
      <c r="L297" s="88">
        <v>796</v>
      </c>
      <c r="M297" s="88">
        <v>176</v>
      </c>
      <c r="N297" s="88">
        <v>1810</v>
      </c>
      <c r="O297" s="88">
        <v>544</v>
      </c>
      <c r="P297" s="88">
        <v>394</v>
      </c>
      <c r="Q297" s="88">
        <v>0</v>
      </c>
      <c r="R297" s="88">
        <v>10</v>
      </c>
      <c r="S297" s="92">
        <f t="shared" si="61"/>
        <v>4963</v>
      </c>
      <c r="T297" s="93">
        <v>52</v>
      </c>
      <c r="U297" s="93">
        <v>0</v>
      </c>
      <c r="V297" s="93">
        <v>95</v>
      </c>
      <c r="W297" s="93">
        <v>0</v>
      </c>
      <c r="X297" s="93">
        <v>0</v>
      </c>
      <c r="Y297" s="93">
        <v>0</v>
      </c>
      <c r="Z297" s="94">
        <v>29</v>
      </c>
      <c r="AA297" s="94">
        <v>1</v>
      </c>
      <c r="AB297" s="129">
        <f t="shared" si="62"/>
        <v>30</v>
      </c>
      <c r="AC297" s="95">
        <v>0</v>
      </c>
      <c r="AD297" s="96">
        <v>0</v>
      </c>
      <c r="AE297" s="96">
        <v>0</v>
      </c>
      <c r="AF297" s="97">
        <v>0</v>
      </c>
      <c r="AG297" s="98">
        <v>11973</v>
      </c>
    </row>
    <row r="298" spans="1:33">
      <c r="A298" s="107" t="s">
        <v>409</v>
      </c>
      <c r="B298" s="89">
        <v>0</v>
      </c>
      <c r="C298" s="89">
        <v>7055</v>
      </c>
      <c r="D298" s="90">
        <v>0</v>
      </c>
      <c r="E298" s="90">
        <v>2700</v>
      </c>
      <c r="F298" s="91">
        <v>0</v>
      </c>
      <c r="G298" s="91">
        <v>0</v>
      </c>
      <c r="H298" s="92">
        <f t="shared" si="60"/>
        <v>9755</v>
      </c>
      <c r="I298" s="88">
        <v>37520</v>
      </c>
      <c r="J298" s="88">
        <v>69460</v>
      </c>
      <c r="K298" s="88">
        <v>80</v>
      </c>
      <c r="L298" s="88">
        <v>18695</v>
      </c>
      <c r="M298" s="88">
        <v>62047</v>
      </c>
      <c r="N298" s="88">
        <v>72657</v>
      </c>
      <c r="O298" s="88">
        <v>51</v>
      </c>
      <c r="P298" s="88">
        <v>19206</v>
      </c>
      <c r="Q298" s="88">
        <v>0</v>
      </c>
      <c r="R298" s="88">
        <v>10237</v>
      </c>
      <c r="S298" s="92">
        <f t="shared" si="61"/>
        <v>289953</v>
      </c>
      <c r="T298" s="93">
        <v>456</v>
      </c>
      <c r="U298" s="93">
        <v>39</v>
      </c>
      <c r="V298" s="93">
        <v>5464</v>
      </c>
      <c r="W298" s="93">
        <v>1369</v>
      </c>
      <c r="X298" s="93">
        <v>0</v>
      </c>
      <c r="Y298" s="93">
        <v>0</v>
      </c>
      <c r="Z298" s="94">
        <v>15322</v>
      </c>
      <c r="AA298" s="94">
        <v>5799</v>
      </c>
      <c r="AB298" s="129">
        <f t="shared" si="62"/>
        <v>21121</v>
      </c>
      <c r="AC298" s="95">
        <v>0</v>
      </c>
      <c r="AD298" s="96">
        <v>0</v>
      </c>
      <c r="AE298" s="96">
        <v>0</v>
      </c>
      <c r="AF298" s="97">
        <v>0</v>
      </c>
      <c r="AG298" s="98">
        <v>112599</v>
      </c>
    </row>
    <row r="299" spans="1:33">
      <c r="A299" s="107" t="s">
        <v>408</v>
      </c>
      <c r="B299" s="89">
        <v>0</v>
      </c>
      <c r="C299" s="89">
        <v>2289</v>
      </c>
      <c r="D299" s="90">
        <v>0</v>
      </c>
      <c r="E299" s="90">
        <v>1169</v>
      </c>
      <c r="F299" s="91">
        <v>0</v>
      </c>
      <c r="G299" s="91">
        <v>0</v>
      </c>
      <c r="H299" s="92">
        <f t="shared" si="60"/>
        <v>3458</v>
      </c>
      <c r="I299" s="88">
        <v>10873</v>
      </c>
      <c r="J299" s="88">
        <v>59448</v>
      </c>
      <c r="K299" s="88">
        <v>27</v>
      </c>
      <c r="L299" s="88">
        <v>8541</v>
      </c>
      <c r="M299" s="88">
        <v>8778</v>
      </c>
      <c r="N299" s="88">
        <v>42793</v>
      </c>
      <c r="O299" s="88">
        <v>365</v>
      </c>
      <c r="P299" s="88">
        <v>4960</v>
      </c>
      <c r="Q299" s="88">
        <v>0</v>
      </c>
      <c r="R299" s="88">
        <v>4813</v>
      </c>
      <c r="S299" s="92">
        <f t="shared" si="61"/>
        <v>140598</v>
      </c>
      <c r="T299" s="93">
        <v>66</v>
      </c>
      <c r="U299" s="93">
        <v>0</v>
      </c>
      <c r="V299" s="93">
        <v>1184</v>
      </c>
      <c r="W299" s="93">
        <v>86</v>
      </c>
      <c r="X299" s="93">
        <v>0</v>
      </c>
      <c r="Y299" s="93">
        <v>0</v>
      </c>
      <c r="Z299" s="94">
        <v>3116</v>
      </c>
      <c r="AA299" s="94">
        <v>1207</v>
      </c>
      <c r="AB299" s="129">
        <f t="shared" si="62"/>
        <v>4323</v>
      </c>
      <c r="AC299" s="95">
        <v>0</v>
      </c>
      <c r="AD299" s="96">
        <v>0</v>
      </c>
      <c r="AE299" s="96">
        <v>0</v>
      </c>
      <c r="AF299" s="97">
        <v>0</v>
      </c>
      <c r="AG299" s="98">
        <v>60306</v>
      </c>
    </row>
    <row r="300" spans="1:33">
      <c r="A300" s="107" t="s">
        <v>371</v>
      </c>
      <c r="B300" s="89">
        <v>0</v>
      </c>
      <c r="C300" s="89">
        <v>2709</v>
      </c>
      <c r="D300" s="90">
        <v>0</v>
      </c>
      <c r="E300" s="90">
        <v>1308</v>
      </c>
      <c r="F300" s="91">
        <v>0</v>
      </c>
      <c r="G300" s="91">
        <v>0</v>
      </c>
      <c r="H300" s="92">
        <f t="shared" si="60"/>
        <v>4017</v>
      </c>
      <c r="I300" s="88">
        <v>16093</v>
      </c>
      <c r="J300" s="88">
        <v>7425</v>
      </c>
      <c r="K300" s="88">
        <v>30</v>
      </c>
      <c r="L300" s="88">
        <v>3611</v>
      </c>
      <c r="M300" s="88">
        <v>4572</v>
      </c>
      <c r="N300" s="88">
        <v>12444</v>
      </c>
      <c r="O300" s="88">
        <v>129</v>
      </c>
      <c r="P300" s="88">
        <v>1666</v>
      </c>
      <c r="Q300" s="88">
        <v>0</v>
      </c>
      <c r="R300" s="88">
        <v>642</v>
      </c>
      <c r="S300" s="92">
        <f t="shared" si="61"/>
        <v>46612</v>
      </c>
      <c r="T300" s="93">
        <v>540</v>
      </c>
      <c r="U300" s="93">
        <v>4</v>
      </c>
      <c r="V300" s="93">
        <v>2117</v>
      </c>
      <c r="W300" s="93">
        <v>10</v>
      </c>
      <c r="X300" s="93">
        <v>0</v>
      </c>
      <c r="Y300" s="93">
        <v>0</v>
      </c>
      <c r="Z300" s="94">
        <v>608</v>
      </c>
      <c r="AA300" s="94">
        <v>93</v>
      </c>
      <c r="AB300" s="129">
        <f t="shared" si="62"/>
        <v>701</v>
      </c>
      <c r="AC300" s="95">
        <v>0</v>
      </c>
      <c r="AD300" s="96">
        <v>0</v>
      </c>
      <c r="AE300" s="96">
        <v>0</v>
      </c>
      <c r="AF300" s="97">
        <v>0</v>
      </c>
      <c r="AG300" s="98">
        <v>70811</v>
      </c>
    </row>
    <row r="301" spans="1:33">
      <c r="A301" s="107" t="s">
        <v>370</v>
      </c>
      <c r="B301" s="89">
        <v>0</v>
      </c>
      <c r="C301" s="89">
        <v>2079</v>
      </c>
      <c r="D301" s="90">
        <v>0</v>
      </c>
      <c r="E301" s="90">
        <v>523</v>
      </c>
      <c r="F301" s="91">
        <v>0</v>
      </c>
      <c r="G301" s="91">
        <v>0</v>
      </c>
      <c r="H301" s="92">
        <f t="shared" si="60"/>
        <v>2602</v>
      </c>
      <c r="I301" s="88">
        <v>9818</v>
      </c>
      <c r="J301" s="88">
        <v>3207</v>
      </c>
      <c r="K301" s="88">
        <v>319</v>
      </c>
      <c r="L301" s="88">
        <v>2888</v>
      </c>
      <c r="M301" s="88">
        <v>1743</v>
      </c>
      <c r="N301" s="88">
        <v>4954</v>
      </c>
      <c r="O301" s="88">
        <v>169</v>
      </c>
      <c r="P301" s="88">
        <v>645</v>
      </c>
      <c r="Q301" s="88">
        <v>0</v>
      </c>
      <c r="R301" s="88">
        <v>491</v>
      </c>
      <c r="S301" s="92">
        <f t="shared" si="61"/>
        <v>24234</v>
      </c>
      <c r="T301" s="93">
        <v>1</v>
      </c>
      <c r="U301" s="93">
        <v>8</v>
      </c>
      <c r="V301" s="93">
        <v>287</v>
      </c>
      <c r="W301" s="93">
        <v>0</v>
      </c>
      <c r="X301" s="93">
        <v>1</v>
      </c>
      <c r="Y301" s="93">
        <v>0</v>
      </c>
      <c r="Z301" s="94">
        <v>82</v>
      </c>
      <c r="AA301" s="94">
        <v>22</v>
      </c>
      <c r="AB301" s="129">
        <f t="shared" si="62"/>
        <v>104</v>
      </c>
      <c r="AC301" s="95">
        <v>0</v>
      </c>
      <c r="AD301" s="96">
        <v>0</v>
      </c>
      <c r="AE301" s="96">
        <v>0</v>
      </c>
      <c r="AF301" s="97">
        <v>0</v>
      </c>
      <c r="AG301" s="98">
        <v>86627</v>
      </c>
    </row>
    <row r="302" spans="1:33">
      <c r="A302" s="107" t="s">
        <v>407</v>
      </c>
      <c r="B302" s="89">
        <v>0</v>
      </c>
      <c r="C302" s="89">
        <v>1145</v>
      </c>
      <c r="D302" s="90">
        <v>0</v>
      </c>
      <c r="E302" s="90">
        <v>681</v>
      </c>
      <c r="F302" s="91">
        <v>0</v>
      </c>
      <c r="G302" s="91">
        <v>0</v>
      </c>
      <c r="H302" s="92">
        <f t="shared" si="60"/>
        <v>1826</v>
      </c>
      <c r="I302" s="88">
        <v>7071</v>
      </c>
      <c r="J302" s="88">
        <v>5869</v>
      </c>
      <c r="K302" s="88">
        <v>4</v>
      </c>
      <c r="L302" s="88">
        <v>2970</v>
      </c>
      <c r="M302" s="88">
        <v>2296</v>
      </c>
      <c r="N302" s="88">
        <v>5296</v>
      </c>
      <c r="O302" s="88">
        <v>3</v>
      </c>
      <c r="P302" s="88">
        <v>812</v>
      </c>
      <c r="Q302" s="88">
        <v>0</v>
      </c>
      <c r="R302" s="88">
        <v>785</v>
      </c>
      <c r="S302" s="92">
        <f t="shared" si="61"/>
        <v>25106</v>
      </c>
      <c r="T302" s="93">
        <v>27</v>
      </c>
      <c r="U302" s="93">
        <v>0</v>
      </c>
      <c r="V302" s="93">
        <v>1582</v>
      </c>
      <c r="W302" s="93">
        <v>0</v>
      </c>
      <c r="X302" s="93">
        <v>0</v>
      </c>
      <c r="Y302" s="93">
        <v>0</v>
      </c>
      <c r="Z302" s="94">
        <v>592</v>
      </c>
      <c r="AA302" s="94">
        <v>35</v>
      </c>
      <c r="AB302" s="129">
        <f t="shared" si="62"/>
        <v>627</v>
      </c>
      <c r="AC302" s="95">
        <v>0</v>
      </c>
      <c r="AD302" s="96">
        <v>0</v>
      </c>
      <c r="AE302" s="96">
        <v>0</v>
      </c>
      <c r="AF302" s="97">
        <v>0</v>
      </c>
      <c r="AG302" s="98">
        <v>64439</v>
      </c>
    </row>
    <row r="303" spans="1:33">
      <c r="A303" s="107" t="s">
        <v>406</v>
      </c>
      <c r="B303" s="89">
        <v>0</v>
      </c>
      <c r="C303" s="89">
        <v>961</v>
      </c>
      <c r="D303" s="90">
        <v>0</v>
      </c>
      <c r="E303" s="90">
        <v>570</v>
      </c>
      <c r="F303" s="91">
        <v>0</v>
      </c>
      <c r="G303" s="91">
        <v>0</v>
      </c>
      <c r="H303" s="92">
        <f t="shared" si="60"/>
        <v>1531</v>
      </c>
      <c r="I303" s="88">
        <v>3713</v>
      </c>
      <c r="J303" s="88">
        <v>1334</v>
      </c>
      <c r="K303" s="88">
        <v>212</v>
      </c>
      <c r="L303" s="88">
        <v>934</v>
      </c>
      <c r="M303" s="88">
        <v>1158</v>
      </c>
      <c r="N303" s="88">
        <v>2426</v>
      </c>
      <c r="O303" s="88">
        <v>637</v>
      </c>
      <c r="P303" s="88">
        <v>648</v>
      </c>
      <c r="Q303" s="88">
        <v>0</v>
      </c>
      <c r="R303" s="88">
        <v>640</v>
      </c>
      <c r="S303" s="92">
        <f t="shared" si="61"/>
        <v>11702</v>
      </c>
      <c r="T303" s="93">
        <v>20</v>
      </c>
      <c r="U303" s="93">
        <v>27</v>
      </c>
      <c r="V303" s="93">
        <v>679</v>
      </c>
      <c r="W303" s="93">
        <v>30</v>
      </c>
      <c r="X303" s="93">
        <v>0</v>
      </c>
      <c r="Y303" s="93">
        <v>0</v>
      </c>
      <c r="Z303" s="94">
        <v>19</v>
      </c>
      <c r="AA303" s="94">
        <v>4</v>
      </c>
      <c r="AB303" s="129">
        <f t="shared" si="62"/>
        <v>23</v>
      </c>
      <c r="AC303" s="95">
        <v>0</v>
      </c>
      <c r="AD303" s="96">
        <v>0</v>
      </c>
      <c r="AE303" s="96">
        <v>0</v>
      </c>
      <c r="AF303" s="97">
        <v>0</v>
      </c>
      <c r="AG303" s="98">
        <v>114521</v>
      </c>
    </row>
    <row r="304" spans="1:33">
      <c r="A304" s="107" t="s">
        <v>390</v>
      </c>
      <c r="B304" s="89">
        <v>0</v>
      </c>
      <c r="C304" s="89">
        <v>4274</v>
      </c>
      <c r="D304" s="90">
        <v>0</v>
      </c>
      <c r="E304" s="90">
        <v>984</v>
      </c>
      <c r="F304" s="91">
        <v>0</v>
      </c>
      <c r="G304" s="91">
        <v>0</v>
      </c>
      <c r="H304" s="92">
        <f t="shared" si="60"/>
        <v>5258</v>
      </c>
      <c r="I304" s="88">
        <v>4307</v>
      </c>
      <c r="J304" s="88">
        <v>65576</v>
      </c>
      <c r="K304" s="88">
        <v>179</v>
      </c>
      <c r="L304" s="88">
        <v>16985</v>
      </c>
      <c r="M304" s="88">
        <v>4981</v>
      </c>
      <c r="N304" s="88">
        <v>52180</v>
      </c>
      <c r="O304" s="88">
        <v>87</v>
      </c>
      <c r="P304" s="88">
        <v>6906</v>
      </c>
      <c r="Q304" s="88">
        <v>0</v>
      </c>
      <c r="R304" s="88">
        <v>294</v>
      </c>
      <c r="S304" s="92">
        <f t="shared" si="61"/>
        <v>151495</v>
      </c>
      <c r="T304" s="93">
        <v>256</v>
      </c>
      <c r="U304" s="93">
        <v>7</v>
      </c>
      <c r="V304" s="93">
        <v>5919</v>
      </c>
      <c r="W304" s="93">
        <v>446</v>
      </c>
      <c r="X304" s="93">
        <v>25</v>
      </c>
      <c r="Y304" s="93">
        <v>0</v>
      </c>
      <c r="Z304" s="94">
        <v>4426</v>
      </c>
      <c r="AA304" s="94">
        <v>2949</v>
      </c>
      <c r="AB304" s="129">
        <f t="shared" si="62"/>
        <v>7375</v>
      </c>
      <c r="AC304" s="95">
        <v>0</v>
      </c>
      <c r="AD304" s="96">
        <v>0</v>
      </c>
      <c r="AE304" s="96">
        <v>0</v>
      </c>
      <c r="AF304" s="97">
        <v>0</v>
      </c>
      <c r="AG304" s="98">
        <v>82249</v>
      </c>
    </row>
    <row r="305" spans="1:33">
      <c r="A305" s="107" t="s">
        <v>405</v>
      </c>
      <c r="B305" s="89">
        <v>0</v>
      </c>
      <c r="C305" s="89">
        <v>2966</v>
      </c>
      <c r="D305" s="90">
        <v>0</v>
      </c>
      <c r="E305" s="90">
        <v>875</v>
      </c>
      <c r="F305" s="91">
        <v>0</v>
      </c>
      <c r="G305" s="91">
        <v>0</v>
      </c>
      <c r="H305" s="92">
        <f t="shared" si="60"/>
        <v>3841</v>
      </c>
      <c r="I305" s="88">
        <v>12739</v>
      </c>
      <c r="J305" s="88">
        <v>25432</v>
      </c>
      <c r="K305" s="88">
        <v>11</v>
      </c>
      <c r="L305" s="88">
        <v>6475</v>
      </c>
      <c r="M305" s="88">
        <v>2846</v>
      </c>
      <c r="N305" s="88">
        <v>17069</v>
      </c>
      <c r="O305" s="88">
        <v>19</v>
      </c>
      <c r="P305" s="88">
        <v>2388</v>
      </c>
      <c r="Q305" s="88">
        <v>0</v>
      </c>
      <c r="R305" s="88">
        <v>4906</v>
      </c>
      <c r="S305" s="92">
        <f t="shared" si="61"/>
        <v>71885</v>
      </c>
      <c r="T305" s="93">
        <v>113</v>
      </c>
      <c r="U305" s="93">
        <v>32</v>
      </c>
      <c r="V305" s="93">
        <v>1199</v>
      </c>
      <c r="W305" s="93">
        <v>1</v>
      </c>
      <c r="X305" s="93">
        <v>0</v>
      </c>
      <c r="Y305" s="93">
        <v>0</v>
      </c>
      <c r="Z305" s="94">
        <v>1521</v>
      </c>
      <c r="AA305" s="94">
        <v>571</v>
      </c>
      <c r="AB305" s="129">
        <f t="shared" si="62"/>
        <v>2092</v>
      </c>
      <c r="AC305" s="95">
        <v>0</v>
      </c>
      <c r="AD305" s="96">
        <v>0</v>
      </c>
      <c r="AE305" s="96">
        <v>0</v>
      </c>
      <c r="AF305" s="97">
        <v>0</v>
      </c>
      <c r="AG305" s="98">
        <v>77669</v>
      </c>
    </row>
    <row r="306" spans="1:33">
      <c r="A306" s="107" t="s">
        <v>369</v>
      </c>
      <c r="B306" s="89">
        <v>0</v>
      </c>
      <c r="C306" s="89">
        <v>1480</v>
      </c>
      <c r="D306" s="90">
        <v>0</v>
      </c>
      <c r="E306" s="90">
        <v>506</v>
      </c>
      <c r="F306" s="91">
        <v>0</v>
      </c>
      <c r="G306" s="91">
        <v>0</v>
      </c>
      <c r="H306" s="92">
        <f t="shared" si="60"/>
        <v>1986</v>
      </c>
      <c r="I306" s="88">
        <v>15555</v>
      </c>
      <c r="J306" s="88">
        <v>26554</v>
      </c>
      <c r="K306" s="88">
        <v>104</v>
      </c>
      <c r="L306" s="88">
        <v>3630</v>
      </c>
      <c r="M306" s="88">
        <v>5622</v>
      </c>
      <c r="N306" s="88">
        <v>15617</v>
      </c>
      <c r="O306" s="88">
        <v>94</v>
      </c>
      <c r="P306" s="88">
        <v>1847</v>
      </c>
      <c r="Q306" s="88">
        <v>0</v>
      </c>
      <c r="R306" s="88">
        <v>417</v>
      </c>
      <c r="S306" s="92">
        <f t="shared" si="61"/>
        <v>69440</v>
      </c>
      <c r="T306" s="93">
        <v>9</v>
      </c>
      <c r="U306" s="93">
        <v>0</v>
      </c>
      <c r="V306" s="93">
        <v>790</v>
      </c>
      <c r="W306" s="93">
        <v>19</v>
      </c>
      <c r="X306" s="93">
        <v>3</v>
      </c>
      <c r="Y306" s="93">
        <v>0</v>
      </c>
      <c r="Z306" s="94">
        <v>1242</v>
      </c>
      <c r="AA306" s="94">
        <v>592</v>
      </c>
      <c r="AB306" s="129">
        <f t="shared" si="62"/>
        <v>1834</v>
      </c>
      <c r="AC306" s="95">
        <v>0</v>
      </c>
      <c r="AD306" s="96">
        <v>0</v>
      </c>
      <c r="AE306" s="96">
        <v>0</v>
      </c>
      <c r="AF306" s="97">
        <v>0</v>
      </c>
      <c r="AG306" s="98">
        <v>86433</v>
      </c>
    </row>
    <row r="307" spans="1:33">
      <c r="A307" s="107" t="s">
        <v>389</v>
      </c>
      <c r="B307" s="89">
        <v>0</v>
      </c>
      <c r="C307" s="89">
        <v>798</v>
      </c>
      <c r="D307" s="90">
        <v>0</v>
      </c>
      <c r="E307" s="90">
        <v>985</v>
      </c>
      <c r="F307" s="91">
        <v>0</v>
      </c>
      <c r="G307" s="91">
        <v>0</v>
      </c>
      <c r="H307" s="92">
        <f t="shared" si="60"/>
        <v>1783</v>
      </c>
      <c r="I307" s="88">
        <v>3466</v>
      </c>
      <c r="J307" s="88">
        <v>13330</v>
      </c>
      <c r="K307" s="88">
        <v>21</v>
      </c>
      <c r="L307" s="88">
        <v>4311</v>
      </c>
      <c r="M307" s="88">
        <v>1932</v>
      </c>
      <c r="N307" s="88">
        <v>14512</v>
      </c>
      <c r="O307" s="88">
        <v>56</v>
      </c>
      <c r="P307" s="88">
        <v>1739</v>
      </c>
      <c r="Q307" s="88">
        <v>0</v>
      </c>
      <c r="R307" s="88">
        <v>565</v>
      </c>
      <c r="S307" s="92">
        <f t="shared" si="61"/>
        <v>39932</v>
      </c>
      <c r="T307" s="93">
        <v>29</v>
      </c>
      <c r="U307" s="93">
        <v>4</v>
      </c>
      <c r="V307" s="93">
        <v>225</v>
      </c>
      <c r="W307" s="93">
        <v>0</v>
      </c>
      <c r="X307" s="93">
        <v>3</v>
      </c>
      <c r="Y307" s="93">
        <v>0</v>
      </c>
      <c r="Z307" s="94">
        <v>379</v>
      </c>
      <c r="AA307" s="94">
        <v>185</v>
      </c>
      <c r="AB307" s="129">
        <f t="shared" si="62"/>
        <v>564</v>
      </c>
      <c r="AC307" s="95">
        <v>0</v>
      </c>
      <c r="AD307" s="96">
        <v>0</v>
      </c>
      <c r="AE307" s="96">
        <v>0</v>
      </c>
      <c r="AF307" s="97">
        <v>0</v>
      </c>
      <c r="AG307" s="98">
        <v>52448</v>
      </c>
    </row>
    <row r="308" spans="1:33">
      <c r="A308" s="107" t="s">
        <v>350</v>
      </c>
      <c r="B308" s="89">
        <v>0</v>
      </c>
      <c r="C308" s="89">
        <v>1384</v>
      </c>
      <c r="D308" s="90">
        <v>0</v>
      </c>
      <c r="E308" s="90">
        <v>469</v>
      </c>
      <c r="F308" s="91">
        <v>0</v>
      </c>
      <c r="G308" s="91">
        <v>0</v>
      </c>
      <c r="H308" s="92">
        <f t="shared" si="60"/>
        <v>1853</v>
      </c>
      <c r="I308" s="88">
        <v>433</v>
      </c>
      <c r="J308" s="88">
        <v>1581</v>
      </c>
      <c r="K308" s="88">
        <v>191</v>
      </c>
      <c r="L308" s="88">
        <v>991</v>
      </c>
      <c r="M308" s="88">
        <v>170</v>
      </c>
      <c r="N308" s="88">
        <v>2393</v>
      </c>
      <c r="O308" s="88">
        <v>453</v>
      </c>
      <c r="P308" s="88">
        <v>240</v>
      </c>
      <c r="Q308" s="88">
        <v>0</v>
      </c>
      <c r="R308" s="88">
        <v>66</v>
      </c>
      <c r="S308" s="92">
        <f t="shared" si="61"/>
        <v>6518</v>
      </c>
      <c r="T308" s="93">
        <v>66</v>
      </c>
      <c r="U308" s="93">
        <v>2</v>
      </c>
      <c r="V308" s="93">
        <v>133</v>
      </c>
      <c r="W308" s="93">
        <v>2</v>
      </c>
      <c r="X308" s="93">
        <v>4</v>
      </c>
      <c r="Y308" s="93">
        <v>0</v>
      </c>
      <c r="Z308" s="94">
        <v>9</v>
      </c>
      <c r="AA308" s="94">
        <v>1</v>
      </c>
      <c r="AB308" s="129">
        <f t="shared" si="62"/>
        <v>10</v>
      </c>
      <c r="AC308" s="95">
        <v>0</v>
      </c>
      <c r="AD308" s="96">
        <v>0</v>
      </c>
      <c r="AE308" s="96">
        <v>0</v>
      </c>
      <c r="AF308" s="97">
        <v>0</v>
      </c>
      <c r="AG308" s="98">
        <v>63367</v>
      </c>
    </row>
    <row r="309" spans="1:33">
      <c r="A309" s="107" t="s">
        <v>388</v>
      </c>
      <c r="B309" s="89">
        <v>0</v>
      </c>
      <c r="C309" s="89">
        <v>267</v>
      </c>
      <c r="D309" s="90">
        <v>0</v>
      </c>
      <c r="E309" s="90">
        <v>215</v>
      </c>
      <c r="F309" s="91">
        <v>0</v>
      </c>
      <c r="G309" s="91">
        <v>0</v>
      </c>
      <c r="H309" s="92">
        <f t="shared" ref="H309:H340" si="63">SUM(B309:G309)</f>
        <v>482</v>
      </c>
      <c r="I309" s="88">
        <v>724</v>
      </c>
      <c r="J309" s="88">
        <v>974</v>
      </c>
      <c r="K309" s="88">
        <v>0</v>
      </c>
      <c r="L309" s="88">
        <v>314</v>
      </c>
      <c r="M309" s="88">
        <v>326</v>
      </c>
      <c r="N309" s="88">
        <v>1423</v>
      </c>
      <c r="O309" s="88">
        <v>1</v>
      </c>
      <c r="P309" s="88">
        <v>262</v>
      </c>
      <c r="Q309" s="88">
        <v>0</v>
      </c>
      <c r="R309" s="88">
        <v>276</v>
      </c>
      <c r="S309" s="92">
        <f t="shared" ref="S309:S340" si="64">SUM(I309:R309)</f>
        <v>4300</v>
      </c>
      <c r="T309" s="93">
        <v>8</v>
      </c>
      <c r="U309" s="93">
        <v>13</v>
      </c>
      <c r="V309" s="93">
        <v>289</v>
      </c>
      <c r="W309" s="93">
        <v>0</v>
      </c>
      <c r="X309" s="93">
        <v>0</v>
      </c>
      <c r="Y309" s="93">
        <v>0</v>
      </c>
      <c r="Z309" s="94">
        <v>39</v>
      </c>
      <c r="AA309" s="94">
        <v>19</v>
      </c>
      <c r="AB309" s="129">
        <f t="shared" ref="AB309:AB340" si="65">SUM(Z309:AA309)</f>
        <v>58</v>
      </c>
      <c r="AC309" s="95">
        <v>0</v>
      </c>
      <c r="AD309" s="96">
        <v>0</v>
      </c>
      <c r="AE309" s="96">
        <v>0</v>
      </c>
      <c r="AF309" s="97">
        <v>0</v>
      </c>
      <c r="AG309" s="98">
        <v>26870</v>
      </c>
    </row>
    <row r="310" spans="1:33">
      <c r="A310" s="107" t="s">
        <v>349</v>
      </c>
      <c r="B310" s="89">
        <v>0</v>
      </c>
      <c r="C310" s="89">
        <v>1391</v>
      </c>
      <c r="D310" s="90">
        <v>0</v>
      </c>
      <c r="E310" s="90">
        <v>1064</v>
      </c>
      <c r="F310" s="91">
        <v>0</v>
      </c>
      <c r="G310" s="91">
        <v>0</v>
      </c>
      <c r="H310" s="92">
        <f t="shared" si="63"/>
        <v>2455</v>
      </c>
      <c r="I310" s="88">
        <v>2206</v>
      </c>
      <c r="J310" s="88">
        <v>5715</v>
      </c>
      <c r="K310" s="88">
        <v>3</v>
      </c>
      <c r="L310" s="88">
        <v>1551</v>
      </c>
      <c r="M310" s="88">
        <v>1377</v>
      </c>
      <c r="N310" s="88">
        <v>7140</v>
      </c>
      <c r="O310" s="88">
        <v>16</v>
      </c>
      <c r="P310" s="88">
        <v>379</v>
      </c>
      <c r="Q310" s="88">
        <v>0</v>
      </c>
      <c r="R310" s="88">
        <v>89</v>
      </c>
      <c r="S310" s="92">
        <f t="shared" si="64"/>
        <v>18476</v>
      </c>
      <c r="T310" s="93">
        <v>4</v>
      </c>
      <c r="U310" s="93">
        <v>0</v>
      </c>
      <c r="V310" s="93">
        <v>1009</v>
      </c>
      <c r="W310" s="93">
        <v>0</v>
      </c>
      <c r="X310" s="93">
        <v>1</v>
      </c>
      <c r="Y310" s="93">
        <v>0</v>
      </c>
      <c r="Z310" s="94">
        <v>540</v>
      </c>
      <c r="AA310" s="94">
        <v>81</v>
      </c>
      <c r="AB310" s="129">
        <f t="shared" si="65"/>
        <v>621</v>
      </c>
      <c r="AC310" s="95">
        <v>0</v>
      </c>
      <c r="AD310" s="96">
        <v>0</v>
      </c>
      <c r="AE310" s="96">
        <v>0</v>
      </c>
      <c r="AF310" s="97">
        <v>0</v>
      </c>
      <c r="AG310" s="98">
        <v>74034</v>
      </c>
    </row>
    <row r="311" spans="1:33">
      <c r="A311" s="107" t="s">
        <v>404</v>
      </c>
      <c r="B311" s="89">
        <v>0</v>
      </c>
      <c r="C311" s="89">
        <v>1702</v>
      </c>
      <c r="D311" s="90">
        <v>0</v>
      </c>
      <c r="E311" s="90">
        <v>951</v>
      </c>
      <c r="F311" s="91">
        <v>0</v>
      </c>
      <c r="G311" s="91">
        <v>0</v>
      </c>
      <c r="H311" s="92">
        <f t="shared" si="63"/>
        <v>2653</v>
      </c>
      <c r="I311" s="88">
        <v>49</v>
      </c>
      <c r="J311" s="88">
        <v>3079</v>
      </c>
      <c r="K311" s="88">
        <v>1704</v>
      </c>
      <c r="L311" s="88">
        <v>4960</v>
      </c>
      <c r="M311" s="88">
        <v>120</v>
      </c>
      <c r="N311" s="88">
        <v>4209</v>
      </c>
      <c r="O311" s="88">
        <v>1772</v>
      </c>
      <c r="P311" s="88">
        <v>665</v>
      </c>
      <c r="Q311" s="88">
        <v>0</v>
      </c>
      <c r="R311" s="88">
        <v>308</v>
      </c>
      <c r="S311" s="92">
        <f t="shared" si="64"/>
        <v>16866</v>
      </c>
      <c r="T311" s="93">
        <v>14</v>
      </c>
      <c r="U311" s="93">
        <v>10</v>
      </c>
      <c r="V311" s="93">
        <v>370</v>
      </c>
      <c r="W311" s="93">
        <v>0</v>
      </c>
      <c r="X311" s="93">
        <v>0</v>
      </c>
      <c r="Y311" s="93">
        <v>0</v>
      </c>
      <c r="Z311" s="94">
        <v>4</v>
      </c>
      <c r="AA311" s="94">
        <v>0</v>
      </c>
      <c r="AB311" s="129">
        <f t="shared" si="65"/>
        <v>4</v>
      </c>
      <c r="AC311" s="95">
        <v>0</v>
      </c>
      <c r="AD311" s="96">
        <v>0</v>
      </c>
      <c r="AE311" s="96">
        <v>0</v>
      </c>
      <c r="AF311" s="97">
        <v>0</v>
      </c>
      <c r="AG311" s="98">
        <v>99647</v>
      </c>
    </row>
    <row r="312" spans="1:33">
      <c r="A312" s="107" t="s">
        <v>348</v>
      </c>
      <c r="B312" s="89">
        <v>0</v>
      </c>
      <c r="C312" s="89">
        <v>826</v>
      </c>
      <c r="D312" s="90">
        <v>0</v>
      </c>
      <c r="E312" s="90">
        <v>597</v>
      </c>
      <c r="F312" s="91">
        <v>0</v>
      </c>
      <c r="G312" s="91">
        <v>0</v>
      </c>
      <c r="H312" s="92">
        <f t="shared" si="63"/>
        <v>1423</v>
      </c>
      <c r="I312" s="88">
        <v>2291</v>
      </c>
      <c r="J312" s="88">
        <v>5982</v>
      </c>
      <c r="K312" s="88">
        <v>26</v>
      </c>
      <c r="L312" s="88">
        <v>1316</v>
      </c>
      <c r="M312" s="88">
        <v>1189</v>
      </c>
      <c r="N312" s="88">
        <v>6417</v>
      </c>
      <c r="O312" s="88">
        <v>14</v>
      </c>
      <c r="P312" s="88">
        <v>650</v>
      </c>
      <c r="Q312" s="88">
        <v>0</v>
      </c>
      <c r="R312" s="88">
        <v>1</v>
      </c>
      <c r="S312" s="92">
        <f t="shared" si="64"/>
        <v>17886</v>
      </c>
      <c r="T312" s="93">
        <v>98</v>
      </c>
      <c r="U312" s="93">
        <v>11</v>
      </c>
      <c r="V312" s="93">
        <v>1183</v>
      </c>
      <c r="W312" s="93">
        <v>1</v>
      </c>
      <c r="X312" s="93">
        <v>0</v>
      </c>
      <c r="Y312" s="93">
        <v>0</v>
      </c>
      <c r="Z312" s="94">
        <v>147</v>
      </c>
      <c r="AA312" s="94">
        <v>84</v>
      </c>
      <c r="AB312" s="129">
        <f t="shared" si="65"/>
        <v>231</v>
      </c>
      <c r="AC312" s="95">
        <v>0</v>
      </c>
      <c r="AD312" s="96">
        <v>0</v>
      </c>
      <c r="AE312" s="96">
        <v>0</v>
      </c>
      <c r="AF312" s="97">
        <v>0</v>
      </c>
      <c r="AG312" s="98">
        <v>80274</v>
      </c>
    </row>
    <row r="313" spans="1:33">
      <c r="A313" s="107" t="s">
        <v>387</v>
      </c>
      <c r="B313" s="89">
        <v>0</v>
      </c>
      <c r="C313" s="89">
        <v>1462</v>
      </c>
      <c r="D313" s="90">
        <v>0</v>
      </c>
      <c r="E313" s="90">
        <v>489</v>
      </c>
      <c r="F313" s="91">
        <v>0</v>
      </c>
      <c r="G313" s="91">
        <v>0</v>
      </c>
      <c r="H313" s="92">
        <f t="shared" si="63"/>
        <v>1951</v>
      </c>
      <c r="I313" s="88">
        <v>905</v>
      </c>
      <c r="J313" s="88">
        <v>15091</v>
      </c>
      <c r="K313" s="88">
        <v>111</v>
      </c>
      <c r="L313" s="88">
        <v>3852</v>
      </c>
      <c r="M313" s="88">
        <v>1054</v>
      </c>
      <c r="N313" s="88">
        <v>15228</v>
      </c>
      <c r="O313" s="88">
        <v>344</v>
      </c>
      <c r="P313" s="88">
        <v>2025</v>
      </c>
      <c r="Q313" s="88">
        <v>0</v>
      </c>
      <c r="R313" s="88">
        <v>36</v>
      </c>
      <c r="S313" s="92">
        <f t="shared" si="64"/>
        <v>38646</v>
      </c>
      <c r="T313" s="93">
        <v>11</v>
      </c>
      <c r="U313" s="93">
        <v>0</v>
      </c>
      <c r="V313" s="93">
        <v>855</v>
      </c>
      <c r="W313" s="93">
        <v>160</v>
      </c>
      <c r="X313" s="93">
        <v>0</v>
      </c>
      <c r="Y313" s="93">
        <v>0</v>
      </c>
      <c r="Z313" s="94">
        <v>1237</v>
      </c>
      <c r="AA313" s="94">
        <v>389</v>
      </c>
      <c r="AB313" s="129">
        <f t="shared" si="65"/>
        <v>1626</v>
      </c>
      <c r="AC313" s="95">
        <v>0</v>
      </c>
      <c r="AD313" s="96">
        <v>0</v>
      </c>
      <c r="AE313" s="96">
        <v>0</v>
      </c>
      <c r="AF313" s="97">
        <v>0</v>
      </c>
      <c r="AG313" s="98">
        <v>50859</v>
      </c>
    </row>
    <row r="314" spans="1:33">
      <c r="A314" s="107" t="s">
        <v>403</v>
      </c>
      <c r="B314" s="89">
        <v>0</v>
      </c>
      <c r="C314" s="89">
        <v>1115</v>
      </c>
      <c r="D314" s="90">
        <v>0</v>
      </c>
      <c r="E314" s="90">
        <v>796</v>
      </c>
      <c r="F314" s="91">
        <v>0</v>
      </c>
      <c r="G314" s="91">
        <v>0</v>
      </c>
      <c r="H314" s="92">
        <f t="shared" si="63"/>
        <v>1911</v>
      </c>
      <c r="I314" s="88">
        <v>12596</v>
      </c>
      <c r="J314" s="88">
        <v>7232</v>
      </c>
      <c r="K314" s="88">
        <v>6</v>
      </c>
      <c r="L314" s="88">
        <v>3298</v>
      </c>
      <c r="M314" s="88">
        <v>2720</v>
      </c>
      <c r="N314" s="88">
        <v>7017</v>
      </c>
      <c r="O314" s="88">
        <v>47</v>
      </c>
      <c r="P314" s="88">
        <v>1021</v>
      </c>
      <c r="Q314" s="88">
        <v>0</v>
      </c>
      <c r="R314" s="88">
        <v>426</v>
      </c>
      <c r="S314" s="92">
        <f t="shared" si="64"/>
        <v>34363</v>
      </c>
      <c r="T314" s="93">
        <v>60</v>
      </c>
      <c r="U314" s="93">
        <v>12</v>
      </c>
      <c r="V314" s="93">
        <v>1041</v>
      </c>
      <c r="W314" s="93">
        <v>1</v>
      </c>
      <c r="X314" s="93">
        <v>0</v>
      </c>
      <c r="Y314" s="93">
        <v>0</v>
      </c>
      <c r="Z314" s="94">
        <v>76</v>
      </c>
      <c r="AA314" s="94">
        <v>29</v>
      </c>
      <c r="AB314" s="129">
        <f t="shared" si="65"/>
        <v>105</v>
      </c>
      <c r="AC314" s="95">
        <v>0</v>
      </c>
      <c r="AD314" s="96">
        <v>0</v>
      </c>
      <c r="AE314" s="96">
        <v>0</v>
      </c>
      <c r="AF314" s="97">
        <v>0</v>
      </c>
      <c r="AG314" s="98">
        <v>59281</v>
      </c>
    </row>
    <row r="315" spans="1:33">
      <c r="A315" s="107" t="s">
        <v>347</v>
      </c>
      <c r="B315" s="89">
        <v>0</v>
      </c>
      <c r="C315" s="89">
        <v>1226</v>
      </c>
      <c r="D315" s="90">
        <v>0</v>
      </c>
      <c r="E315" s="90">
        <v>805</v>
      </c>
      <c r="F315" s="91">
        <v>0</v>
      </c>
      <c r="G315" s="91">
        <v>0</v>
      </c>
      <c r="H315" s="92">
        <f t="shared" si="63"/>
        <v>2031</v>
      </c>
      <c r="I315" s="88">
        <v>2171</v>
      </c>
      <c r="J315" s="88">
        <v>8111</v>
      </c>
      <c r="K315" s="88">
        <v>0</v>
      </c>
      <c r="L315" s="88">
        <v>1773</v>
      </c>
      <c r="M315" s="88">
        <v>1610</v>
      </c>
      <c r="N315" s="88">
        <v>10392</v>
      </c>
      <c r="O315" s="88">
        <v>36</v>
      </c>
      <c r="P315" s="88">
        <v>1192</v>
      </c>
      <c r="Q315" s="88">
        <v>0</v>
      </c>
      <c r="R315" s="88">
        <v>20</v>
      </c>
      <c r="S315" s="92">
        <f t="shared" si="64"/>
        <v>25305</v>
      </c>
      <c r="T315" s="93">
        <v>27</v>
      </c>
      <c r="U315" s="93">
        <v>2</v>
      </c>
      <c r="V315" s="93">
        <v>1661</v>
      </c>
      <c r="W315" s="93">
        <v>2</v>
      </c>
      <c r="X315" s="93">
        <v>0</v>
      </c>
      <c r="Y315" s="93">
        <v>0</v>
      </c>
      <c r="Z315" s="94">
        <v>515</v>
      </c>
      <c r="AA315" s="94">
        <v>313</v>
      </c>
      <c r="AB315" s="129">
        <f t="shared" si="65"/>
        <v>828</v>
      </c>
      <c r="AC315" s="95">
        <v>0</v>
      </c>
      <c r="AD315" s="96">
        <v>0</v>
      </c>
      <c r="AE315" s="96">
        <v>0</v>
      </c>
      <c r="AF315" s="97">
        <v>0</v>
      </c>
      <c r="AG315" s="98">
        <v>52471</v>
      </c>
    </row>
    <row r="316" spans="1:33">
      <c r="A316" s="107" t="s">
        <v>402</v>
      </c>
      <c r="B316" s="89">
        <v>0</v>
      </c>
      <c r="C316" s="89">
        <v>778</v>
      </c>
      <c r="D316" s="90">
        <v>0</v>
      </c>
      <c r="E316" s="90">
        <v>300</v>
      </c>
      <c r="F316" s="91">
        <v>0</v>
      </c>
      <c r="G316" s="91">
        <v>0</v>
      </c>
      <c r="H316" s="92">
        <f t="shared" si="63"/>
        <v>1078</v>
      </c>
      <c r="I316" s="88">
        <v>0</v>
      </c>
      <c r="J316" s="88">
        <v>2</v>
      </c>
      <c r="K316" s="88">
        <v>0</v>
      </c>
      <c r="L316" s="88">
        <v>0</v>
      </c>
      <c r="M316" s="88">
        <v>0</v>
      </c>
      <c r="N316" s="88">
        <v>2</v>
      </c>
      <c r="O316" s="88">
        <v>0</v>
      </c>
      <c r="P316" s="88">
        <v>0</v>
      </c>
      <c r="Q316" s="88">
        <v>0</v>
      </c>
      <c r="R316" s="88">
        <v>0</v>
      </c>
      <c r="S316" s="92">
        <f t="shared" si="64"/>
        <v>4</v>
      </c>
      <c r="T316" s="93">
        <v>0</v>
      </c>
      <c r="U316" s="93">
        <v>0</v>
      </c>
      <c r="V316" s="93">
        <v>0</v>
      </c>
      <c r="W316" s="93">
        <v>0</v>
      </c>
      <c r="X316" s="93">
        <v>0</v>
      </c>
      <c r="Y316" s="93">
        <v>0</v>
      </c>
      <c r="Z316" s="94">
        <v>1</v>
      </c>
      <c r="AA316" s="94">
        <v>1</v>
      </c>
      <c r="AB316" s="129">
        <f t="shared" si="65"/>
        <v>2</v>
      </c>
      <c r="AC316" s="95">
        <v>0</v>
      </c>
      <c r="AD316" s="96">
        <v>0</v>
      </c>
      <c r="AE316" s="96">
        <v>0</v>
      </c>
      <c r="AF316" s="97">
        <v>0</v>
      </c>
      <c r="AG316" s="98">
        <v>5988</v>
      </c>
    </row>
    <row r="317" spans="1:33">
      <c r="A317" s="107" t="s">
        <v>346</v>
      </c>
      <c r="B317" s="89">
        <v>0</v>
      </c>
      <c r="C317" s="89">
        <v>688</v>
      </c>
      <c r="D317" s="90">
        <v>0</v>
      </c>
      <c r="E317" s="90">
        <v>161</v>
      </c>
      <c r="F317" s="91">
        <v>0</v>
      </c>
      <c r="G317" s="91">
        <v>0</v>
      </c>
      <c r="H317" s="92">
        <f t="shared" si="63"/>
        <v>849</v>
      </c>
      <c r="I317" s="88">
        <v>1056</v>
      </c>
      <c r="J317" s="88">
        <v>5774</v>
      </c>
      <c r="K317" s="88">
        <v>3</v>
      </c>
      <c r="L317" s="88">
        <v>2180</v>
      </c>
      <c r="M317" s="88">
        <v>1605</v>
      </c>
      <c r="N317" s="88">
        <v>8095</v>
      </c>
      <c r="O317" s="88">
        <v>29</v>
      </c>
      <c r="P317" s="88">
        <v>834</v>
      </c>
      <c r="Q317" s="88">
        <v>0</v>
      </c>
      <c r="R317" s="88">
        <v>40</v>
      </c>
      <c r="S317" s="92">
        <f t="shared" si="64"/>
        <v>19616</v>
      </c>
      <c r="T317" s="93">
        <v>19</v>
      </c>
      <c r="U317" s="93">
        <v>3</v>
      </c>
      <c r="V317" s="93">
        <v>304</v>
      </c>
      <c r="W317" s="93">
        <v>5</v>
      </c>
      <c r="X317" s="93">
        <v>2</v>
      </c>
      <c r="Y317" s="93">
        <v>0</v>
      </c>
      <c r="Z317" s="94">
        <v>1064</v>
      </c>
      <c r="AA317" s="94">
        <v>717</v>
      </c>
      <c r="AB317" s="129">
        <f t="shared" si="65"/>
        <v>1781</v>
      </c>
      <c r="AC317" s="95">
        <v>0</v>
      </c>
      <c r="AD317" s="96">
        <v>0</v>
      </c>
      <c r="AE317" s="96">
        <v>0</v>
      </c>
      <c r="AF317" s="97">
        <v>0</v>
      </c>
      <c r="AG317" s="98">
        <v>17445</v>
      </c>
    </row>
    <row r="318" spans="1:33">
      <c r="A318" s="107" t="s">
        <v>320</v>
      </c>
      <c r="B318" s="89">
        <v>0</v>
      </c>
      <c r="C318" s="89">
        <v>1476</v>
      </c>
      <c r="D318" s="90">
        <v>0</v>
      </c>
      <c r="E318" s="90">
        <v>708</v>
      </c>
      <c r="F318" s="91">
        <v>0</v>
      </c>
      <c r="G318" s="91">
        <v>0</v>
      </c>
      <c r="H318" s="92">
        <f t="shared" si="63"/>
        <v>2184</v>
      </c>
      <c r="I318" s="88">
        <v>9108</v>
      </c>
      <c r="J318" s="88">
        <v>19157</v>
      </c>
      <c r="K318" s="88">
        <v>0</v>
      </c>
      <c r="L318" s="88">
        <v>3167</v>
      </c>
      <c r="M318" s="88">
        <v>9006</v>
      </c>
      <c r="N318" s="88">
        <v>17501</v>
      </c>
      <c r="O318" s="88">
        <v>36</v>
      </c>
      <c r="P318" s="88">
        <v>2339</v>
      </c>
      <c r="Q318" s="88">
        <v>0</v>
      </c>
      <c r="R318" s="88">
        <v>875</v>
      </c>
      <c r="S318" s="92">
        <f t="shared" si="64"/>
        <v>61189</v>
      </c>
      <c r="T318" s="93">
        <v>46</v>
      </c>
      <c r="U318" s="93">
        <v>18</v>
      </c>
      <c r="V318" s="93">
        <v>497</v>
      </c>
      <c r="W318" s="93">
        <v>36</v>
      </c>
      <c r="X318" s="93">
        <v>0</v>
      </c>
      <c r="Y318" s="93">
        <v>0</v>
      </c>
      <c r="Z318" s="94">
        <v>1886</v>
      </c>
      <c r="AA318" s="94">
        <v>650</v>
      </c>
      <c r="AB318" s="129">
        <f t="shared" si="65"/>
        <v>2536</v>
      </c>
      <c r="AC318" s="95">
        <v>0</v>
      </c>
      <c r="AD318" s="96">
        <v>0</v>
      </c>
      <c r="AE318" s="96">
        <v>0</v>
      </c>
      <c r="AF318" s="97">
        <v>0</v>
      </c>
      <c r="AG318" s="98">
        <v>58418</v>
      </c>
    </row>
    <row r="319" spans="1:33">
      <c r="A319" s="107" t="s">
        <v>386</v>
      </c>
      <c r="B319" s="89">
        <v>0</v>
      </c>
      <c r="C319" s="89">
        <v>626</v>
      </c>
      <c r="D319" s="90">
        <v>0</v>
      </c>
      <c r="E319" s="90">
        <v>217</v>
      </c>
      <c r="F319" s="91">
        <v>0</v>
      </c>
      <c r="G319" s="91">
        <v>0</v>
      </c>
      <c r="H319" s="92">
        <f t="shared" si="63"/>
        <v>843</v>
      </c>
      <c r="I319" s="88">
        <v>168</v>
      </c>
      <c r="J319" s="88">
        <v>7895</v>
      </c>
      <c r="K319" s="88">
        <v>0</v>
      </c>
      <c r="L319" s="88">
        <v>2488</v>
      </c>
      <c r="M319" s="88">
        <v>955</v>
      </c>
      <c r="N319" s="88">
        <v>14676</v>
      </c>
      <c r="O319" s="88">
        <v>0</v>
      </c>
      <c r="P319" s="88">
        <v>2402</v>
      </c>
      <c r="Q319" s="88">
        <v>0</v>
      </c>
      <c r="R319" s="88">
        <v>947</v>
      </c>
      <c r="S319" s="92">
        <f t="shared" si="64"/>
        <v>29531</v>
      </c>
      <c r="T319" s="93">
        <v>73</v>
      </c>
      <c r="U319" s="93">
        <v>0</v>
      </c>
      <c r="V319" s="93">
        <v>570</v>
      </c>
      <c r="W319" s="93">
        <v>335</v>
      </c>
      <c r="X319" s="93">
        <v>5</v>
      </c>
      <c r="Y319" s="93">
        <v>0</v>
      </c>
      <c r="Z319" s="94">
        <v>559</v>
      </c>
      <c r="AA319" s="94">
        <v>678</v>
      </c>
      <c r="AB319" s="129">
        <f t="shared" si="65"/>
        <v>1237</v>
      </c>
      <c r="AC319" s="95">
        <v>0</v>
      </c>
      <c r="AD319" s="96">
        <v>0</v>
      </c>
      <c r="AE319" s="96">
        <v>0</v>
      </c>
      <c r="AF319" s="97">
        <v>0</v>
      </c>
      <c r="AG319" s="98">
        <v>20636</v>
      </c>
    </row>
    <row r="320" spans="1:33">
      <c r="A320" s="107" t="s">
        <v>368</v>
      </c>
      <c r="B320" s="89">
        <v>0</v>
      </c>
      <c r="C320" s="89">
        <v>2829</v>
      </c>
      <c r="D320" s="90">
        <v>0</v>
      </c>
      <c r="E320" s="90">
        <v>994</v>
      </c>
      <c r="F320" s="91">
        <v>0</v>
      </c>
      <c r="G320" s="91">
        <v>0</v>
      </c>
      <c r="H320" s="92">
        <f t="shared" si="63"/>
        <v>3823</v>
      </c>
      <c r="I320" s="88">
        <v>30432</v>
      </c>
      <c r="J320" s="88">
        <v>27817</v>
      </c>
      <c r="K320" s="88">
        <v>33</v>
      </c>
      <c r="L320" s="88">
        <v>7721</v>
      </c>
      <c r="M320" s="88">
        <v>9650</v>
      </c>
      <c r="N320" s="88">
        <v>20715</v>
      </c>
      <c r="O320" s="88">
        <v>21</v>
      </c>
      <c r="P320" s="88">
        <v>3101</v>
      </c>
      <c r="Q320" s="88">
        <v>0</v>
      </c>
      <c r="R320" s="88">
        <v>3112</v>
      </c>
      <c r="S320" s="92">
        <f t="shared" si="64"/>
        <v>102602</v>
      </c>
      <c r="T320" s="93">
        <v>14</v>
      </c>
      <c r="U320" s="93">
        <v>3</v>
      </c>
      <c r="V320" s="93">
        <v>1407</v>
      </c>
      <c r="W320" s="93">
        <v>2</v>
      </c>
      <c r="X320" s="93">
        <v>9</v>
      </c>
      <c r="Y320" s="93">
        <v>0</v>
      </c>
      <c r="Z320" s="94">
        <v>3222</v>
      </c>
      <c r="AA320" s="94">
        <v>887</v>
      </c>
      <c r="AB320" s="129">
        <f t="shared" si="65"/>
        <v>4109</v>
      </c>
      <c r="AC320" s="95">
        <v>0</v>
      </c>
      <c r="AD320" s="96">
        <v>0</v>
      </c>
      <c r="AE320" s="96">
        <v>0</v>
      </c>
      <c r="AF320" s="97">
        <v>0</v>
      </c>
      <c r="AG320" s="98">
        <v>75292</v>
      </c>
    </row>
    <row r="321" spans="1:33">
      <c r="A321" s="107" t="s">
        <v>367</v>
      </c>
      <c r="B321" s="89">
        <v>0</v>
      </c>
      <c r="C321" s="89">
        <v>3070</v>
      </c>
      <c r="D321" s="90">
        <v>0</v>
      </c>
      <c r="E321" s="90">
        <v>1239</v>
      </c>
      <c r="F321" s="91">
        <v>0</v>
      </c>
      <c r="G321" s="91">
        <v>0</v>
      </c>
      <c r="H321" s="92">
        <f t="shared" si="63"/>
        <v>4309</v>
      </c>
      <c r="I321" s="88">
        <v>20097</v>
      </c>
      <c r="J321" s="88">
        <v>19100</v>
      </c>
      <c r="K321" s="88">
        <v>27</v>
      </c>
      <c r="L321" s="88">
        <v>6111</v>
      </c>
      <c r="M321" s="88">
        <v>7478</v>
      </c>
      <c r="N321" s="88">
        <v>20806</v>
      </c>
      <c r="O321" s="88">
        <v>88</v>
      </c>
      <c r="P321" s="88">
        <v>2466</v>
      </c>
      <c r="Q321" s="88">
        <v>0</v>
      </c>
      <c r="R321" s="88">
        <v>2199</v>
      </c>
      <c r="S321" s="92">
        <f t="shared" si="64"/>
        <v>78372</v>
      </c>
      <c r="T321" s="93">
        <v>40</v>
      </c>
      <c r="U321" s="93">
        <v>2</v>
      </c>
      <c r="V321" s="93">
        <v>1032</v>
      </c>
      <c r="W321" s="93">
        <v>14</v>
      </c>
      <c r="X321" s="93">
        <v>8</v>
      </c>
      <c r="Y321" s="93">
        <v>0</v>
      </c>
      <c r="Z321" s="94">
        <v>2676</v>
      </c>
      <c r="AA321" s="94">
        <v>397</v>
      </c>
      <c r="AB321" s="129">
        <f t="shared" si="65"/>
        <v>3073</v>
      </c>
      <c r="AC321" s="95">
        <v>0</v>
      </c>
      <c r="AD321" s="96">
        <v>0</v>
      </c>
      <c r="AE321" s="96">
        <v>0</v>
      </c>
      <c r="AF321" s="97">
        <v>0</v>
      </c>
      <c r="AG321" s="98">
        <v>65514</v>
      </c>
    </row>
    <row r="322" spans="1:33">
      <c r="A322" s="107" t="s">
        <v>401</v>
      </c>
      <c r="B322" s="89">
        <v>0</v>
      </c>
      <c r="C322" s="89">
        <v>800</v>
      </c>
      <c r="D322" s="90">
        <v>0</v>
      </c>
      <c r="E322" s="90">
        <v>352</v>
      </c>
      <c r="F322" s="91">
        <v>0</v>
      </c>
      <c r="G322" s="91">
        <v>0</v>
      </c>
      <c r="H322" s="92">
        <f t="shared" si="63"/>
        <v>1152</v>
      </c>
      <c r="I322" s="88">
        <v>1</v>
      </c>
      <c r="J322" s="88">
        <v>664</v>
      </c>
      <c r="K322" s="88">
        <v>201</v>
      </c>
      <c r="L322" s="88">
        <v>1192</v>
      </c>
      <c r="M322" s="88">
        <v>47</v>
      </c>
      <c r="N322" s="88">
        <v>1535</v>
      </c>
      <c r="O322" s="88">
        <v>378</v>
      </c>
      <c r="P322" s="88">
        <v>257</v>
      </c>
      <c r="Q322" s="88">
        <v>0</v>
      </c>
      <c r="R322" s="88">
        <v>123</v>
      </c>
      <c r="S322" s="92">
        <f t="shared" si="64"/>
        <v>4398</v>
      </c>
      <c r="T322" s="93">
        <v>0</v>
      </c>
      <c r="U322" s="93">
        <v>11</v>
      </c>
      <c r="V322" s="93">
        <v>71</v>
      </c>
      <c r="W322" s="93">
        <v>0</v>
      </c>
      <c r="X322" s="93">
        <v>0</v>
      </c>
      <c r="Y322" s="93">
        <v>0</v>
      </c>
      <c r="Z322" s="94">
        <v>14</v>
      </c>
      <c r="AA322" s="94">
        <v>2</v>
      </c>
      <c r="AB322" s="129">
        <f t="shared" si="65"/>
        <v>16</v>
      </c>
      <c r="AC322" s="95">
        <v>0</v>
      </c>
      <c r="AD322" s="96">
        <v>0</v>
      </c>
      <c r="AE322" s="96">
        <v>0</v>
      </c>
      <c r="AF322" s="97">
        <v>0</v>
      </c>
      <c r="AG322" s="98">
        <v>63421</v>
      </c>
    </row>
    <row r="323" spans="1:33">
      <c r="A323" s="107" t="s">
        <v>400</v>
      </c>
      <c r="B323" s="89">
        <v>0</v>
      </c>
      <c r="C323" s="89">
        <v>1556</v>
      </c>
      <c r="D323" s="90">
        <v>0</v>
      </c>
      <c r="E323" s="90">
        <v>770</v>
      </c>
      <c r="F323" s="91">
        <v>0</v>
      </c>
      <c r="G323" s="91">
        <v>0</v>
      </c>
      <c r="H323" s="92">
        <f t="shared" si="63"/>
        <v>2326</v>
      </c>
      <c r="I323" s="88">
        <v>22</v>
      </c>
      <c r="J323" s="88">
        <v>1742</v>
      </c>
      <c r="K323" s="88">
        <v>537</v>
      </c>
      <c r="L323" s="88">
        <v>2681</v>
      </c>
      <c r="M323" s="88">
        <v>149</v>
      </c>
      <c r="N323" s="88">
        <v>2055</v>
      </c>
      <c r="O323" s="88">
        <v>929</v>
      </c>
      <c r="P323" s="88">
        <v>565</v>
      </c>
      <c r="Q323" s="88">
        <v>0</v>
      </c>
      <c r="R323" s="88">
        <v>173</v>
      </c>
      <c r="S323" s="92">
        <f t="shared" si="64"/>
        <v>8853</v>
      </c>
      <c r="T323" s="93">
        <v>81</v>
      </c>
      <c r="U323" s="93">
        <v>0</v>
      </c>
      <c r="V323" s="93">
        <v>658</v>
      </c>
      <c r="W323" s="93">
        <v>28</v>
      </c>
      <c r="X323" s="93">
        <v>0</v>
      </c>
      <c r="Y323" s="93">
        <v>0</v>
      </c>
      <c r="Z323" s="94">
        <v>14</v>
      </c>
      <c r="AA323" s="94">
        <v>2</v>
      </c>
      <c r="AB323" s="129">
        <f t="shared" si="65"/>
        <v>16</v>
      </c>
      <c r="AC323" s="95">
        <v>0</v>
      </c>
      <c r="AD323" s="96">
        <v>0</v>
      </c>
      <c r="AE323" s="96">
        <v>0</v>
      </c>
      <c r="AF323" s="97">
        <v>0</v>
      </c>
      <c r="AG323" s="98">
        <v>109302</v>
      </c>
    </row>
    <row r="324" spans="1:33">
      <c r="A324" s="107" t="s">
        <v>345</v>
      </c>
      <c r="B324" s="89">
        <v>0</v>
      </c>
      <c r="C324" s="89">
        <v>1074</v>
      </c>
      <c r="D324" s="90">
        <v>0</v>
      </c>
      <c r="E324" s="90">
        <v>338</v>
      </c>
      <c r="F324" s="91">
        <v>0</v>
      </c>
      <c r="G324" s="91">
        <v>0</v>
      </c>
      <c r="H324" s="92">
        <f t="shared" si="63"/>
        <v>1412</v>
      </c>
      <c r="I324" s="88">
        <v>5</v>
      </c>
      <c r="J324" s="88">
        <v>1071</v>
      </c>
      <c r="K324" s="88">
        <v>108</v>
      </c>
      <c r="L324" s="88">
        <v>857</v>
      </c>
      <c r="M324" s="88">
        <v>58</v>
      </c>
      <c r="N324" s="88">
        <v>1553</v>
      </c>
      <c r="O324" s="88">
        <v>166</v>
      </c>
      <c r="P324" s="88">
        <v>148</v>
      </c>
      <c r="Q324" s="88">
        <v>0</v>
      </c>
      <c r="R324" s="88">
        <v>130</v>
      </c>
      <c r="S324" s="92">
        <f t="shared" si="64"/>
        <v>4096</v>
      </c>
      <c r="T324" s="93">
        <v>147</v>
      </c>
      <c r="U324" s="93">
        <v>5</v>
      </c>
      <c r="V324" s="93">
        <v>283</v>
      </c>
      <c r="W324" s="93">
        <v>4</v>
      </c>
      <c r="X324" s="93">
        <v>0</v>
      </c>
      <c r="Y324" s="93">
        <v>0</v>
      </c>
      <c r="Z324" s="94">
        <v>73</v>
      </c>
      <c r="AA324" s="94">
        <v>51</v>
      </c>
      <c r="AB324" s="129">
        <f t="shared" si="65"/>
        <v>124</v>
      </c>
      <c r="AC324" s="95">
        <v>0</v>
      </c>
      <c r="AD324" s="96">
        <v>0</v>
      </c>
      <c r="AE324" s="96">
        <v>0</v>
      </c>
      <c r="AF324" s="97">
        <v>0</v>
      </c>
      <c r="AG324" s="98">
        <v>67085</v>
      </c>
    </row>
    <row r="325" spans="1:33">
      <c r="A325" s="107" t="s">
        <v>344</v>
      </c>
      <c r="B325" s="89">
        <v>0</v>
      </c>
      <c r="C325" s="89">
        <v>1255</v>
      </c>
      <c r="D325" s="90">
        <v>0</v>
      </c>
      <c r="E325" s="90">
        <v>868</v>
      </c>
      <c r="F325" s="91">
        <v>0</v>
      </c>
      <c r="G325" s="91">
        <v>0</v>
      </c>
      <c r="H325" s="92">
        <f t="shared" si="63"/>
        <v>2123</v>
      </c>
      <c r="I325" s="88">
        <v>743</v>
      </c>
      <c r="J325" s="88">
        <v>11009</v>
      </c>
      <c r="K325" s="88">
        <v>10</v>
      </c>
      <c r="L325" s="88">
        <v>3671</v>
      </c>
      <c r="M325" s="88">
        <v>2134</v>
      </c>
      <c r="N325" s="88">
        <v>18919</v>
      </c>
      <c r="O325" s="88">
        <v>5</v>
      </c>
      <c r="P325" s="88">
        <v>1840</v>
      </c>
      <c r="Q325" s="88">
        <v>0</v>
      </c>
      <c r="R325" s="88">
        <v>747</v>
      </c>
      <c r="S325" s="92">
        <f t="shared" si="64"/>
        <v>39078</v>
      </c>
      <c r="T325" s="93">
        <v>27</v>
      </c>
      <c r="U325" s="93">
        <v>18</v>
      </c>
      <c r="V325" s="93">
        <v>881</v>
      </c>
      <c r="W325" s="93">
        <v>9</v>
      </c>
      <c r="X325" s="93">
        <v>0</v>
      </c>
      <c r="Y325" s="93">
        <v>0</v>
      </c>
      <c r="Z325" s="94">
        <v>588</v>
      </c>
      <c r="AA325" s="94">
        <v>101</v>
      </c>
      <c r="AB325" s="129">
        <f t="shared" si="65"/>
        <v>689</v>
      </c>
      <c r="AC325" s="95">
        <v>0</v>
      </c>
      <c r="AD325" s="96">
        <v>0</v>
      </c>
      <c r="AE325" s="96">
        <v>0</v>
      </c>
      <c r="AF325" s="97">
        <v>0</v>
      </c>
      <c r="AG325" s="98">
        <v>48155</v>
      </c>
    </row>
    <row r="326" spans="1:33">
      <c r="A326" s="107" t="s">
        <v>343</v>
      </c>
      <c r="B326" s="89">
        <v>0</v>
      </c>
      <c r="C326" s="89">
        <v>1651</v>
      </c>
      <c r="D326" s="90">
        <v>0</v>
      </c>
      <c r="E326" s="90">
        <v>1361</v>
      </c>
      <c r="F326" s="91">
        <v>0</v>
      </c>
      <c r="G326" s="91">
        <v>0</v>
      </c>
      <c r="H326" s="92">
        <f t="shared" si="63"/>
        <v>3012</v>
      </c>
      <c r="I326" s="88">
        <v>4305</v>
      </c>
      <c r="J326" s="88">
        <v>7955</v>
      </c>
      <c r="K326" s="88">
        <v>19</v>
      </c>
      <c r="L326" s="88">
        <v>3576</v>
      </c>
      <c r="M326" s="88">
        <v>2254</v>
      </c>
      <c r="N326" s="88">
        <v>15812</v>
      </c>
      <c r="O326" s="88">
        <v>50</v>
      </c>
      <c r="P326" s="88">
        <v>1762</v>
      </c>
      <c r="Q326" s="88">
        <v>0</v>
      </c>
      <c r="R326" s="88">
        <v>1028</v>
      </c>
      <c r="S326" s="92">
        <f t="shared" si="64"/>
        <v>36761</v>
      </c>
      <c r="T326" s="93">
        <v>14</v>
      </c>
      <c r="U326" s="93">
        <v>4</v>
      </c>
      <c r="V326" s="93">
        <v>1236</v>
      </c>
      <c r="W326" s="93">
        <v>0</v>
      </c>
      <c r="X326" s="93">
        <v>0</v>
      </c>
      <c r="Y326" s="93">
        <v>0</v>
      </c>
      <c r="Z326" s="94">
        <v>89</v>
      </c>
      <c r="AA326" s="94">
        <v>128</v>
      </c>
      <c r="AB326" s="129">
        <f t="shared" si="65"/>
        <v>217</v>
      </c>
      <c r="AC326" s="95">
        <v>0</v>
      </c>
      <c r="AD326" s="96">
        <v>0</v>
      </c>
      <c r="AE326" s="96">
        <v>0</v>
      </c>
      <c r="AF326" s="97">
        <v>0</v>
      </c>
      <c r="AG326" s="98">
        <v>52271</v>
      </c>
    </row>
    <row r="327" spans="1:33">
      <c r="A327" s="107" t="s">
        <v>399</v>
      </c>
      <c r="B327" s="89">
        <v>0</v>
      </c>
      <c r="C327" s="89">
        <v>497</v>
      </c>
      <c r="D327" s="90">
        <v>0</v>
      </c>
      <c r="E327" s="90">
        <v>357</v>
      </c>
      <c r="F327" s="91">
        <v>0</v>
      </c>
      <c r="G327" s="91">
        <v>0</v>
      </c>
      <c r="H327" s="92">
        <f t="shared" si="63"/>
        <v>854</v>
      </c>
      <c r="I327" s="88">
        <v>3958</v>
      </c>
      <c r="J327" s="88">
        <v>1597</v>
      </c>
      <c r="K327" s="88">
        <v>0</v>
      </c>
      <c r="L327" s="88">
        <v>713</v>
      </c>
      <c r="M327" s="88">
        <v>843</v>
      </c>
      <c r="N327" s="88">
        <v>1690</v>
      </c>
      <c r="O327" s="88">
        <v>0</v>
      </c>
      <c r="P327" s="88">
        <v>211</v>
      </c>
      <c r="Q327" s="88">
        <v>0</v>
      </c>
      <c r="R327" s="88">
        <v>534</v>
      </c>
      <c r="S327" s="92">
        <f t="shared" si="64"/>
        <v>9546</v>
      </c>
      <c r="T327" s="93">
        <v>0</v>
      </c>
      <c r="U327" s="93">
        <v>18</v>
      </c>
      <c r="V327" s="93">
        <v>647</v>
      </c>
      <c r="W327" s="93">
        <v>0</v>
      </c>
      <c r="X327" s="93">
        <v>0</v>
      </c>
      <c r="Y327" s="93">
        <v>0</v>
      </c>
      <c r="Z327" s="94">
        <v>7</v>
      </c>
      <c r="AA327" s="94">
        <v>2</v>
      </c>
      <c r="AB327" s="129">
        <f t="shared" si="65"/>
        <v>9</v>
      </c>
      <c r="AC327" s="95">
        <v>0</v>
      </c>
      <c r="AD327" s="96">
        <v>0</v>
      </c>
      <c r="AE327" s="96">
        <v>0</v>
      </c>
      <c r="AF327" s="97">
        <v>0</v>
      </c>
      <c r="AG327" s="98">
        <v>84097</v>
      </c>
    </row>
    <row r="328" spans="1:33">
      <c r="A328" s="107" t="s">
        <v>385</v>
      </c>
      <c r="B328" s="89">
        <v>0</v>
      </c>
      <c r="C328" s="89">
        <v>851</v>
      </c>
      <c r="D328" s="90">
        <v>0</v>
      </c>
      <c r="E328" s="90">
        <v>783</v>
      </c>
      <c r="F328" s="91">
        <v>0</v>
      </c>
      <c r="G328" s="91">
        <v>0</v>
      </c>
      <c r="H328" s="92">
        <f t="shared" si="63"/>
        <v>1634</v>
      </c>
      <c r="I328" s="88">
        <v>2284</v>
      </c>
      <c r="J328" s="88">
        <v>4907</v>
      </c>
      <c r="K328" s="88">
        <v>3</v>
      </c>
      <c r="L328" s="88">
        <v>1232</v>
      </c>
      <c r="M328" s="88">
        <v>869</v>
      </c>
      <c r="N328" s="88">
        <v>6841</v>
      </c>
      <c r="O328" s="88">
        <v>22</v>
      </c>
      <c r="P328" s="88">
        <v>849</v>
      </c>
      <c r="Q328" s="88">
        <v>0</v>
      </c>
      <c r="R328" s="88">
        <v>242</v>
      </c>
      <c r="S328" s="92">
        <f t="shared" si="64"/>
        <v>17249</v>
      </c>
      <c r="T328" s="93">
        <v>0</v>
      </c>
      <c r="U328" s="93">
        <v>1</v>
      </c>
      <c r="V328" s="93">
        <v>96</v>
      </c>
      <c r="W328" s="93">
        <v>0</v>
      </c>
      <c r="X328" s="93">
        <v>0</v>
      </c>
      <c r="Y328" s="93">
        <v>0</v>
      </c>
      <c r="Z328" s="94">
        <v>65</v>
      </c>
      <c r="AA328" s="94">
        <v>11</v>
      </c>
      <c r="AB328" s="129">
        <f t="shared" si="65"/>
        <v>76</v>
      </c>
      <c r="AC328" s="95">
        <v>0</v>
      </c>
      <c r="AD328" s="96">
        <v>0</v>
      </c>
      <c r="AE328" s="96">
        <v>0</v>
      </c>
      <c r="AF328" s="97">
        <v>0</v>
      </c>
      <c r="AG328" s="98">
        <v>49164</v>
      </c>
    </row>
    <row r="329" spans="1:33" ht="27">
      <c r="A329" s="107" t="s">
        <v>366</v>
      </c>
      <c r="B329" s="89">
        <v>0</v>
      </c>
      <c r="C329" s="89">
        <v>1202</v>
      </c>
      <c r="D329" s="90">
        <v>0</v>
      </c>
      <c r="E329" s="90">
        <v>921</v>
      </c>
      <c r="F329" s="91">
        <v>0</v>
      </c>
      <c r="G329" s="91">
        <v>0</v>
      </c>
      <c r="H329" s="92">
        <f t="shared" si="63"/>
        <v>2123</v>
      </c>
      <c r="I329" s="88">
        <v>160</v>
      </c>
      <c r="J329" s="88">
        <v>1465</v>
      </c>
      <c r="K329" s="88">
        <v>466</v>
      </c>
      <c r="L329" s="88">
        <v>2424</v>
      </c>
      <c r="M329" s="88">
        <v>457</v>
      </c>
      <c r="N329" s="88">
        <v>4951</v>
      </c>
      <c r="O329" s="88">
        <v>1896</v>
      </c>
      <c r="P329" s="88">
        <v>549</v>
      </c>
      <c r="Q329" s="88">
        <v>0</v>
      </c>
      <c r="R329" s="88">
        <v>21</v>
      </c>
      <c r="S329" s="92">
        <f t="shared" si="64"/>
        <v>12389</v>
      </c>
      <c r="T329" s="93">
        <v>0</v>
      </c>
      <c r="U329" s="93">
        <v>4</v>
      </c>
      <c r="V329" s="93">
        <v>337</v>
      </c>
      <c r="W329" s="93">
        <v>0</v>
      </c>
      <c r="X329" s="93">
        <v>0</v>
      </c>
      <c r="Y329" s="93">
        <v>0</v>
      </c>
      <c r="Z329" s="94">
        <v>2</v>
      </c>
      <c r="AA329" s="94">
        <v>0</v>
      </c>
      <c r="AB329" s="129">
        <f t="shared" si="65"/>
        <v>2</v>
      </c>
      <c r="AC329" s="95">
        <v>0</v>
      </c>
      <c r="AD329" s="96">
        <v>0</v>
      </c>
      <c r="AE329" s="96">
        <v>0</v>
      </c>
      <c r="AF329" s="97">
        <v>0</v>
      </c>
      <c r="AG329" s="98">
        <v>67075</v>
      </c>
    </row>
    <row r="330" spans="1:33">
      <c r="A330" s="107" t="s">
        <v>365</v>
      </c>
      <c r="B330" s="89">
        <v>0</v>
      </c>
      <c r="C330" s="89">
        <v>1246</v>
      </c>
      <c r="D330" s="90">
        <v>0</v>
      </c>
      <c r="E330" s="90">
        <v>848</v>
      </c>
      <c r="F330" s="91">
        <v>0</v>
      </c>
      <c r="G330" s="91">
        <v>0</v>
      </c>
      <c r="H330" s="92">
        <f t="shared" si="63"/>
        <v>2094</v>
      </c>
      <c r="I330" s="88">
        <v>16516</v>
      </c>
      <c r="J330" s="88">
        <v>3464</v>
      </c>
      <c r="K330" s="88">
        <v>2</v>
      </c>
      <c r="L330" s="88">
        <v>1691</v>
      </c>
      <c r="M330" s="88">
        <v>4391</v>
      </c>
      <c r="N330" s="88">
        <v>4165</v>
      </c>
      <c r="O330" s="88">
        <v>31</v>
      </c>
      <c r="P330" s="88">
        <v>1181</v>
      </c>
      <c r="Q330" s="88">
        <v>0</v>
      </c>
      <c r="R330" s="88">
        <v>544</v>
      </c>
      <c r="S330" s="92">
        <f t="shared" si="64"/>
        <v>31985</v>
      </c>
      <c r="T330" s="93">
        <v>122</v>
      </c>
      <c r="U330" s="93">
        <v>7</v>
      </c>
      <c r="V330" s="93">
        <v>2355</v>
      </c>
      <c r="W330" s="93">
        <v>5</v>
      </c>
      <c r="X330" s="93">
        <v>0</v>
      </c>
      <c r="Y330" s="93">
        <v>0</v>
      </c>
      <c r="Z330" s="94">
        <v>26</v>
      </c>
      <c r="AA330" s="94">
        <v>1</v>
      </c>
      <c r="AB330" s="129">
        <f t="shared" si="65"/>
        <v>27</v>
      </c>
      <c r="AC330" s="95">
        <v>0</v>
      </c>
      <c r="AD330" s="96">
        <v>0</v>
      </c>
      <c r="AE330" s="96">
        <v>0</v>
      </c>
      <c r="AF330" s="97">
        <v>0</v>
      </c>
      <c r="AG330" s="98">
        <v>131599</v>
      </c>
    </row>
    <row r="331" spans="1:33">
      <c r="A331" s="107" t="s">
        <v>342</v>
      </c>
      <c r="B331" s="89">
        <v>0</v>
      </c>
      <c r="C331" s="89">
        <v>378</v>
      </c>
      <c r="D331" s="90">
        <v>0</v>
      </c>
      <c r="E331" s="90">
        <v>148</v>
      </c>
      <c r="F331" s="91">
        <v>0</v>
      </c>
      <c r="G331" s="91">
        <v>0</v>
      </c>
      <c r="H331" s="92">
        <f t="shared" si="63"/>
        <v>526</v>
      </c>
      <c r="I331" s="88">
        <v>237</v>
      </c>
      <c r="J331" s="88">
        <v>2664</v>
      </c>
      <c r="K331" s="88">
        <v>6</v>
      </c>
      <c r="L331" s="88">
        <v>1045</v>
      </c>
      <c r="M331" s="88">
        <v>202</v>
      </c>
      <c r="N331" s="88">
        <v>3336</v>
      </c>
      <c r="O331" s="88">
        <v>2</v>
      </c>
      <c r="P331" s="88">
        <v>455</v>
      </c>
      <c r="Q331" s="88">
        <v>0</v>
      </c>
      <c r="R331" s="88">
        <v>223</v>
      </c>
      <c r="S331" s="92">
        <f t="shared" si="64"/>
        <v>8170</v>
      </c>
      <c r="T331" s="93">
        <v>45</v>
      </c>
      <c r="U331" s="93">
        <v>0</v>
      </c>
      <c r="V331" s="93">
        <v>266</v>
      </c>
      <c r="W331" s="93">
        <v>0</v>
      </c>
      <c r="X331" s="93">
        <v>0</v>
      </c>
      <c r="Y331" s="93">
        <v>0</v>
      </c>
      <c r="Z331" s="94">
        <v>14</v>
      </c>
      <c r="AA331" s="94">
        <v>5</v>
      </c>
      <c r="AB331" s="129">
        <f t="shared" si="65"/>
        <v>19</v>
      </c>
      <c r="AC331" s="95">
        <v>0</v>
      </c>
      <c r="AD331" s="96">
        <v>0</v>
      </c>
      <c r="AE331" s="96">
        <v>0</v>
      </c>
      <c r="AF331" s="97">
        <v>0</v>
      </c>
      <c r="AG331" s="98">
        <v>29502</v>
      </c>
    </row>
    <row r="332" spans="1:33">
      <c r="A332" s="107" t="s">
        <v>319</v>
      </c>
      <c r="B332" s="89">
        <v>0</v>
      </c>
      <c r="C332" s="89">
        <v>811</v>
      </c>
      <c r="D332" s="90">
        <v>0</v>
      </c>
      <c r="E332" s="90">
        <v>510</v>
      </c>
      <c r="F332" s="91">
        <v>0</v>
      </c>
      <c r="G332" s="91">
        <v>0</v>
      </c>
      <c r="H332" s="92">
        <f t="shared" si="63"/>
        <v>1321</v>
      </c>
      <c r="I332" s="88">
        <v>11398</v>
      </c>
      <c r="J332" s="88">
        <v>2791</v>
      </c>
      <c r="K332" s="88">
        <v>3</v>
      </c>
      <c r="L332" s="88">
        <v>1550</v>
      </c>
      <c r="M332" s="88">
        <v>3474</v>
      </c>
      <c r="N332" s="88">
        <v>5089</v>
      </c>
      <c r="O332" s="88">
        <v>7</v>
      </c>
      <c r="P332" s="88">
        <v>587</v>
      </c>
      <c r="Q332" s="88">
        <v>0</v>
      </c>
      <c r="R332" s="88">
        <v>410</v>
      </c>
      <c r="S332" s="92">
        <f t="shared" si="64"/>
        <v>25309</v>
      </c>
      <c r="T332" s="93">
        <v>20</v>
      </c>
      <c r="U332" s="93">
        <v>6</v>
      </c>
      <c r="V332" s="93">
        <v>2168</v>
      </c>
      <c r="W332" s="93">
        <v>0</v>
      </c>
      <c r="X332" s="93">
        <v>0</v>
      </c>
      <c r="Y332" s="93">
        <v>0</v>
      </c>
      <c r="Z332" s="94">
        <v>17</v>
      </c>
      <c r="AA332" s="94">
        <v>2</v>
      </c>
      <c r="AB332" s="129">
        <f t="shared" si="65"/>
        <v>19</v>
      </c>
      <c r="AC332" s="95">
        <v>0</v>
      </c>
      <c r="AD332" s="96">
        <v>0</v>
      </c>
      <c r="AE332" s="96">
        <v>0</v>
      </c>
      <c r="AF332" s="97">
        <v>0</v>
      </c>
      <c r="AG332" s="98">
        <v>34785</v>
      </c>
    </row>
    <row r="333" spans="1:33">
      <c r="A333" s="107" t="s">
        <v>341</v>
      </c>
      <c r="B333" s="89">
        <v>0</v>
      </c>
      <c r="C333" s="89">
        <v>854</v>
      </c>
      <c r="D333" s="90">
        <v>0</v>
      </c>
      <c r="E333" s="90">
        <v>781</v>
      </c>
      <c r="F333" s="91">
        <v>0</v>
      </c>
      <c r="G333" s="91">
        <v>0</v>
      </c>
      <c r="H333" s="92">
        <f t="shared" si="63"/>
        <v>1635</v>
      </c>
      <c r="I333" s="88">
        <v>2997</v>
      </c>
      <c r="J333" s="88">
        <v>3402</v>
      </c>
      <c r="K333" s="88">
        <v>5</v>
      </c>
      <c r="L333" s="88">
        <v>2174</v>
      </c>
      <c r="M333" s="88">
        <v>786</v>
      </c>
      <c r="N333" s="88">
        <v>3977</v>
      </c>
      <c r="O333" s="88">
        <v>1</v>
      </c>
      <c r="P333" s="88">
        <v>440</v>
      </c>
      <c r="Q333" s="88">
        <v>0</v>
      </c>
      <c r="R333" s="88">
        <v>537</v>
      </c>
      <c r="S333" s="92">
        <f t="shared" si="64"/>
        <v>14319</v>
      </c>
      <c r="T333" s="93">
        <v>16</v>
      </c>
      <c r="U333" s="93">
        <v>86</v>
      </c>
      <c r="V333" s="93">
        <v>611</v>
      </c>
      <c r="W333" s="93">
        <v>1</v>
      </c>
      <c r="X333" s="93">
        <v>0</v>
      </c>
      <c r="Y333" s="93">
        <v>0</v>
      </c>
      <c r="Z333" s="94">
        <v>44</v>
      </c>
      <c r="AA333" s="94">
        <v>35</v>
      </c>
      <c r="AB333" s="129">
        <f t="shared" si="65"/>
        <v>79</v>
      </c>
      <c r="AC333" s="95">
        <v>0</v>
      </c>
      <c r="AD333" s="96">
        <v>0</v>
      </c>
      <c r="AE333" s="96">
        <v>0</v>
      </c>
      <c r="AF333" s="97">
        <v>0</v>
      </c>
      <c r="AG333" s="98">
        <v>33681</v>
      </c>
    </row>
    <row r="334" spans="1:33">
      <c r="A334" s="107" t="s">
        <v>398</v>
      </c>
      <c r="B334" s="89">
        <v>0</v>
      </c>
      <c r="C334" s="89">
        <v>1015</v>
      </c>
      <c r="D334" s="90">
        <v>0</v>
      </c>
      <c r="E334" s="90">
        <v>343</v>
      </c>
      <c r="F334" s="91">
        <v>0</v>
      </c>
      <c r="G334" s="91">
        <v>0</v>
      </c>
      <c r="H334" s="92">
        <f t="shared" si="63"/>
        <v>1358</v>
      </c>
      <c r="I334" s="88">
        <v>43</v>
      </c>
      <c r="J334" s="88">
        <v>1383</v>
      </c>
      <c r="K334" s="88">
        <v>428</v>
      </c>
      <c r="L334" s="88">
        <v>1757</v>
      </c>
      <c r="M334" s="88">
        <v>68</v>
      </c>
      <c r="N334" s="88">
        <v>1294</v>
      </c>
      <c r="O334" s="88">
        <v>398</v>
      </c>
      <c r="P334" s="88">
        <v>277</v>
      </c>
      <c r="Q334" s="88">
        <v>0</v>
      </c>
      <c r="R334" s="88">
        <v>9</v>
      </c>
      <c r="S334" s="92">
        <f t="shared" si="64"/>
        <v>5657</v>
      </c>
      <c r="T334" s="93">
        <v>19</v>
      </c>
      <c r="U334" s="93">
        <v>0</v>
      </c>
      <c r="V334" s="93">
        <v>31</v>
      </c>
      <c r="W334" s="93">
        <v>1</v>
      </c>
      <c r="X334" s="93">
        <v>0</v>
      </c>
      <c r="Y334" s="93">
        <v>0</v>
      </c>
      <c r="Z334" s="94">
        <v>2</v>
      </c>
      <c r="AA334" s="94">
        <v>1</v>
      </c>
      <c r="AB334" s="129">
        <f t="shared" si="65"/>
        <v>3</v>
      </c>
      <c r="AC334" s="95">
        <v>0</v>
      </c>
      <c r="AD334" s="96">
        <v>0</v>
      </c>
      <c r="AE334" s="96">
        <v>0</v>
      </c>
      <c r="AF334" s="97">
        <v>0</v>
      </c>
      <c r="AG334" s="98">
        <v>68798</v>
      </c>
    </row>
    <row r="335" spans="1:33">
      <c r="A335" s="107" t="s">
        <v>384</v>
      </c>
      <c r="B335" s="89">
        <v>0</v>
      </c>
      <c r="C335" s="89">
        <v>425</v>
      </c>
      <c r="D335" s="90">
        <v>0</v>
      </c>
      <c r="E335" s="90">
        <v>204</v>
      </c>
      <c r="F335" s="91">
        <v>0</v>
      </c>
      <c r="G335" s="91">
        <v>0</v>
      </c>
      <c r="H335" s="92">
        <f t="shared" si="63"/>
        <v>629</v>
      </c>
      <c r="I335" s="88">
        <v>15</v>
      </c>
      <c r="J335" s="88">
        <v>394</v>
      </c>
      <c r="K335" s="88">
        <v>186</v>
      </c>
      <c r="L335" s="88">
        <v>399</v>
      </c>
      <c r="M335" s="88">
        <v>45</v>
      </c>
      <c r="N335" s="88">
        <v>1011</v>
      </c>
      <c r="O335" s="88">
        <v>204</v>
      </c>
      <c r="P335" s="88">
        <v>122</v>
      </c>
      <c r="Q335" s="88">
        <v>0</v>
      </c>
      <c r="R335" s="88">
        <v>4</v>
      </c>
      <c r="S335" s="92">
        <f t="shared" si="64"/>
        <v>2380</v>
      </c>
      <c r="T335" s="93">
        <v>0</v>
      </c>
      <c r="U335" s="93">
        <v>3</v>
      </c>
      <c r="V335" s="93">
        <v>6</v>
      </c>
      <c r="W335" s="93">
        <v>0</v>
      </c>
      <c r="X335" s="93">
        <v>0</v>
      </c>
      <c r="Y335" s="93">
        <v>0</v>
      </c>
      <c r="Z335" s="94">
        <v>0</v>
      </c>
      <c r="AA335" s="94">
        <v>0</v>
      </c>
      <c r="AB335" s="129">
        <f t="shared" si="65"/>
        <v>0</v>
      </c>
      <c r="AC335" s="95">
        <v>0</v>
      </c>
      <c r="AD335" s="96">
        <v>0</v>
      </c>
      <c r="AE335" s="96">
        <v>0</v>
      </c>
      <c r="AF335" s="97">
        <v>0</v>
      </c>
      <c r="AG335" s="98">
        <v>102500</v>
      </c>
    </row>
    <row r="336" spans="1:33">
      <c r="A336" s="107" t="s">
        <v>383</v>
      </c>
      <c r="B336" s="89">
        <v>0</v>
      </c>
      <c r="C336" s="89">
        <v>2663</v>
      </c>
      <c r="D336" s="90">
        <v>0</v>
      </c>
      <c r="E336" s="90">
        <v>1458</v>
      </c>
      <c r="F336" s="91">
        <v>0</v>
      </c>
      <c r="G336" s="91">
        <v>0</v>
      </c>
      <c r="H336" s="92">
        <f t="shared" si="63"/>
        <v>4121</v>
      </c>
      <c r="I336" s="88">
        <v>2727</v>
      </c>
      <c r="J336" s="88">
        <v>46687</v>
      </c>
      <c r="K336" s="88">
        <v>203</v>
      </c>
      <c r="L336" s="88">
        <v>10245</v>
      </c>
      <c r="M336" s="88">
        <v>4651</v>
      </c>
      <c r="N336" s="88">
        <v>84620</v>
      </c>
      <c r="O336" s="88">
        <v>277</v>
      </c>
      <c r="P336" s="88">
        <v>12135</v>
      </c>
      <c r="Q336" s="88">
        <v>0</v>
      </c>
      <c r="R336" s="88">
        <v>1640</v>
      </c>
      <c r="S336" s="92">
        <f t="shared" si="64"/>
        <v>163185</v>
      </c>
      <c r="T336" s="93">
        <v>96</v>
      </c>
      <c r="U336" s="93">
        <v>49</v>
      </c>
      <c r="V336" s="93">
        <v>2311</v>
      </c>
      <c r="W336" s="93">
        <v>1237</v>
      </c>
      <c r="X336" s="93">
        <v>1</v>
      </c>
      <c r="Y336" s="93">
        <v>0</v>
      </c>
      <c r="Z336" s="94">
        <v>2957</v>
      </c>
      <c r="AA336" s="94">
        <v>1402</v>
      </c>
      <c r="AB336" s="129">
        <f t="shared" si="65"/>
        <v>4359</v>
      </c>
      <c r="AC336" s="95">
        <v>0</v>
      </c>
      <c r="AD336" s="96">
        <v>0</v>
      </c>
      <c r="AE336" s="96">
        <v>0</v>
      </c>
      <c r="AF336" s="97">
        <v>0</v>
      </c>
      <c r="AG336" s="98">
        <v>94431</v>
      </c>
    </row>
    <row r="337" spans="1:33">
      <c r="A337" s="107" t="s">
        <v>364</v>
      </c>
      <c r="B337" s="89">
        <v>0</v>
      </c>
      <c r="C337" s="89">
        <v>1064</v>
      </c>
      <c r="D337" s="90">
        <v>0</v>
      </c>
      <c r="E337" s="90">
        <v>831</v>
      </c>
      <c r="F337" s="91">
        <v>0</v>
      </c>
      <c r="G337" s="91">
        <v>0</v>
      </c>
      <c r="H337" s="92">
        <f t="shared" si="63"/>
        <v>1895</v>
      </c>
      <c r="I337" s="88">
        <v>9624</v>
      </c>
      <c r="J337" s="88">
        <v>7480</v>
      </c>
      <c r="K337" s="88">
        <v>3</v>
      </c>
      <c r="L337" s="88">
        <v>2205</v>
      </c>
      <c r="M337" s="88">
        <v>4325</v>
      </c>
      <c r="N337" s="88">
        <v>8015</v>
      </c>
      <c r="O337" s="88">
        <v>14</v>
      </c>
      <c r="P337" s="88">
        <v>1007</v>
      </c>
      <c r="Q337" s="88">
        <v>0</v>
      </c>
      <c r="R337" s="88">
        <v>362</v>
      </c>
      <c r="S337" s="92">
        <f t="shared" si="64"/>
        <v>33035</v>
      </c>
      <c r="T337" s="93">
        <v>2</v>
      </c>
      <c r="U337" s="93">
        <v>20</v>
      </c>
      <c r="V337" s="93">
        <v>339</v>
      </c>
      <c r="W337" s="93">
        <v>0</v>
      </c>
      <c r="X337" s="93">
        <v>0</v>
      </c>
      <c r="Y337" s="93">
        <v>0</v>
      </c>
      <c r="Z337" s="94">
        <v>24</v>
      </c>
      <c r="AA337" s="94">
        <v>55</v>
      </c>
      <c r="AB337" s="129">
        <f t="shared" si="65"/>
        <v>79</v>
      </c>
      <c r="AC337" s="95">
        <v>0</v>
      </c>
      <c r="AD337" s="96">
        <v>0</v>
      </c>
      <c r="AE337" s="96">
        <v>0</v>
      </c>
      <c r="AF337" s="97">
        <v>0</v>
      </c>
      <c r="AG337" s="98">
        <v>66038</v>
      </c>
    </row>
    <row r="338" spans="1:33">
      <c r="A338" s="107" t="s">
        <v>397</v>
      </c>
      <c r="B338" s="89">
        <v>0</v>
      </c>
      <c r="C338" s="89">
        <v>924</v>
      </c>
      <c r="D338" s="90">
        <v>0</v>
      </c>
      <c r="E338" s="90">
        <v>808</v>
      </c>
      <c r="F338" s="91">
        <v>0</v>
      </c>
      <c r="G338" s="91">
        <v>0</v>
      </c>
      <c r="H338" s="92">
        <f t="shared" si="63"/>
        <v>1732</v>
      </c>
      <c r="I338" s="88">
        <v>534</v>
      </c>
      <c r="J338" s="88">
        <v>2959</v>
      </c>
      <c r="K338" s="88">
        <v>546</v>
      </c>
      <c r="L338" s="88">
        <v>3885</v>
      </c>
      <c r="M338" s="88">
        <v>367</v>
      </c>
      <c r="N338" s="88">
        <v>4405</v>
      </c>
      <c r="O338" s="88">
        <v>1212</v>
      </c>
      <c r="P338" s="88">
        <v>697</v>
      </c>
      <c r="Q338" s="88">
        <v>0</v>
      </c>
      <c r="R338" s="88">
        <v>139</v>
      </c>
      <c r="S338" s="92">
        <f t="shared" si="64"/>
        <v>14744</v>
      </c>
      <c r="T338" s="93">
        <v>16</v>
      </c>
      <c r="U338" s="93">
        <v>0</v>
      </c>
      <c r="V338" s="93">
        <v>54</v>
      </c>
      <c r="W338" s="93">
        <v>0</v>
      </c>
      <c r="X338" s="93">
        <v>0</v>
      </c>
      <c r="Y338" s="93">
        <v>0</v>
      </c>
      <c r="Z338" s="94">
        <v>3</v>
      </c>
      <c r="AA338" s="94">
        <v>0</v>
      </c>
      <c r="AB338" s="129">
        <f t="shared" si="65"/>
        <v>3</v>
      </c>
      <c r="AC338" s="95">
        <v>0</v>
      </c>
      <c r="AD338" s="96">
        <v>0</v>
      </c>
      <c r="AE338" s="96">
        <v>0</v>
      </c>
      <c r="AF338" s="97">
        <v>0</v>
      </c>
      <c r="AG338" s="98">
        <v>108793</v>
      </c>
    </row>
    <row r="339" spans="1:33">
      <c r="A339" s="107" t="s">
        <v>318</v>
      </c>
      <c r="B339" s="89">
        <v>0</v>
      </c>
      <c r="C339" s="89">
        <v>3069</v>
      </c>
      <c r="D339" s="90">
        <v>0</v>
      </c>
      <c r="E339" s="90">
        <v>771</v>
      </c>
      <c r="F339" s="91">
        <v>0</v>
      </c>
      <c r="G339" s="91">
        <v>0</v>
      </c>
      <c r="H339" s="92">
        <f t="shared" si="63"/>
        <v>3840</v>
      </c>
      <c r="I339" s="88">
        <v>3003</v>
      </c>
      <c r="J339" s="88">
        <v>47639</v>
      </c>
      <c r="K339" s="88">
        <v>28</v>
      </c>
      <c r="L339" s="88">
        <v>13102</v>
      </c>
      <c r="M339" s="88">
        <v>4388</v>
      </c>
      <c r="N339" s="88">
        <v>37148</v>
      </c>
      <c r="O339" s="88">
        <v>154</v>
      </c>
      <c r="P339" s="88">
        <v>4554</v>
      </c>
      <c r="Q339" s="88">
        <v>0</v>
      </c>
      <c r="R339" s="88">
        <v>3437</v>
      </c>
      <c r="S339" s="92">
        <f t="shared" si="64"/>
        <v>113453</v>
      </c>
      <c r="T339" s="93">
        <v>148</v>
      </c>
      <c r="U339" s="93">
        <v>0</v>
      </c>
      <c r="V339" s="93">
        <v>1095</v>
      </c>
      <c r="W339" s="93">
        <v>260</v>
      </c>
      <c r="X339" s="93">
        <v>0</v>
      </c>
      <c r="Y339" s="93">
        <v>0</v>
      </c>
      <c r="Z339" s="94">
        <v>1942</v>
      </c>
      <c r="AA339" s="94">
        <v>922</v>
      </c>
      <c r="AB339" s="129">
        <f t="shared" si="65"/>
        <v>2864</v>
      </c>
      <c r="AC339" s="95">
        <v>0</v>
      </c>
      <c r="AD339" s="96">
        <v>0</v>
      </c>
      <c r="AE339" s="96">
        <v>0</v>
      </c>
      <c r="AF339" s="97">
        <v>0</v>
      </c>
      <c r="AG339" s="98">
        <v>95966</v>
      </c>
    </row>
    <row r="340" spans="1:33" ht="27">
      <c r="A340" s="107" t="s">
        <v>340</v>
      </c>
      <c r="B340" s="89">
        <v>0</v>
      </c>
      <c r="C340" s="89">
        <v>2750</v>
      </c>
      <c r="D340" s="90">
        <v>0</v>
      </c>
      <c r="E340" s="90">
        <v>1646</v>
      </c>
      <c r="F340" s="91">
        <v>0</v>
      </c>
      <c r="G340" s="91">
        <v>0</v>
      </c>
      <c r="H340" s="92">
        <f t="shared" si="63"/>
        <v>4396</v>
      </c>
      <c r="I340" s="88">
        <v>10827</v>
      </c>
      <c r="J340" s="88">
        <v>16467</v>
      </c>
      <c r="K340" s="88">
        <v>28</v>
      </c>
      <c r="L340" s="88">
        <v>3806</v>
      </c>
      <c r="M340" s="88">
        <v>2263</v>
      </c>
      <c r="N340" s="88">
        <v>12468</v>
      </c>
      <c r="O340" s="88">
        <v>54</v>
      </c>
      <c r="P340" s="88">
        <v>1279</v>
      </c>
      <c r="Q340" s="88">
        <v>0</v>
      </c>
      <c r="R340" s="88">
        <v>1007</v>
      </c>
      <c r="S340" s="92">
        <f t="shared" si="64"/>
        <v>48199</v>
      </c>
      <c r="T340" s="93">
        <v>280</v>
      </c>
      <c r="U340" s="93">
        <v>92</v>
      </c>
      <c r="V340" s="93">
        <v>2227</v>
      </c>
      <c r="W340" s="93">
        <v>3</v>
      </c>
      <c r="X340" s="93">
        <v>0</v>
      </c>
      <c r="Y340" s="93">
        <v>0</v>
      </c>
      <c r="Z340" s="94">
        <v>412</v>
      </c>
      <c r="AA340" s="94">
        <v>31</v>
      </c>
      <c r="AB340" s="129">
        <f t="shared" si="65"/>
        <v>443</v>
      </c>
      <c r="AC340" s="95">
        <v>0</v>
      </c>
      <c r="AD340" s="96">
        <v>0</v>
      </c>
      <c r="AE340" s="96">
        <v>0</v>
      </c>
      <c r="AF340" s="97">
        <v>0</v>
      </c>
      <c r="AG340" s="98">
        <v>106101</v>
      </c>
    </row>
    <row r="341" spans="1:33">
      <c r="A341" s="107" t="s">
        <v>396</v>
      </c>
      <c r="B341" s="89">
        <v>0</v>
      </c>
      <c r="C341" s="89">
        <v>1599</v>
      </c>
      <c r="D341" s="90">
        <v>0</v>
      </c>
      <c r="E341" s="90">
        <v>694</v>
      </c>
      <c r="F341" s="91">
        <v>0</v>
      </c>
      <c r="G341" s="91">
        <v>0</v>
      </c>
      <c r="H341" s="92">
        <f t="shared" ref="H341:H372" si="66">SUM(B341:G341)</f>
        <v>2293</v>
      </c>
      <c r="I341" s="88">
        <v>1</v>
      </c>
      <c r="J341" s="88">
        <v>763</v>
      </c>
      <c r="K341" s="88">
        <v>649</v>
      </c>
      <c r="L341" s="88">
        <v>1325</v>
      </c>
      <c r="M341" s="88">
        <v>63</v>
      </c>
      <c r="N341" s="88">
        <v>1721</v>
      </c>
      <c r="O341" s="88">
        <v>780</v>
      </c>
      <c r="P341" s="88">
        <v>440</v>
      </c>
      <c r="Q341" s="88">
        <v>0</v>
      </c>
      <c r="R341" s="88">
        <v>7</v>
      </c>
      <c r="S341" s="92">
        <f t="shared" ref="S341:S372" si="67">SUM(I341:R341)</f>
        <v>5749</v>
      </c>
      <c r="T341" s="93">
        <v>2</v>
      </c>
      <c r="U341" s="93">
        <v>0</v>
      </c>
      <c r="V341" s="93">
        <v>28</v>
      </c>
      <c r="W341" s="93">
        <v>0</v>
      </c>
      <c r="X341" s="93">
        <v>0</v>
      </c>
      <c r="Y341" s="93">
        <v>0</v>
      </c>
      <c r="Z341" s="94">
        <v>13</v>
      </c>
      <c r="AA341" s="94">
        <v>0</v>
      </c>
      <c r="AB341" s="129">
        <f t="shared" ref="AB341:AB372" si="68">SUM(Z341:AA341)</f>
        <v>13</v>
      </c>
      <c r="AC341" s="95">
        <v>0</v>
      </c>
      <c r="AD341" s="96">
        <v>0</v>
      </c>
      <c r="AE341" s="96">
        <v>0</v>
      </c>
      <c r="AF341" s="97">
        <v>0</v>
      </c>
      <c r="AG341" s="98">
        <v>85124</v>
      </c>
    </row>
    <row r="342" spans="1:33">
      <c r="A342" s="107" t="s">
        <v>339</v>
      </c>
      <c r="B342" s="89">
        <v>0</v>
      </c>
      <c r="C342" s="89">
        <v>527</v>
      </c>
      <c r="D342" s="90">
        <v>0</v>
      </c>
      <c r="E342" s="90">
        <v>87</v>
      </c>
      <c r="F342" s="91">
        <v>0</v>
      </c>
      <c r="G342" s="91">
        <v>0</v>
      </c>
      <c r="H342" s="92">
        <f t="shared" si="66"/>
        <v>614</v>
      </c>
      <c r="I342" s="88">
        <v>505</v>
      </c>
      <c r="J342" s="88">
        <v>4067</v>
      </c>
      <c r="K342" s="88">
        <v>43</v>
      </c>
      <c r="L342" s="88">
        <v>1172</v>
      </c>
      <c r="M342" s="88">
        <v>338</v>
      </c>
      <c r="N342" s="88">
        <v>2821</v>
      </c>
      <c r="O342" s="88">
        <v>47</v>
      </c>
      <c r="P342" s="88">
        <v>415</v>
      </c>
      <c r="Q342" s="88">
        <v>0</v>
      </c>
      <c r="R342" s="88">
        <v>159</v>
      </c>
      <c r="S342" s="92">
        <f t="shared" si="67"/>
        <v>9567</v>
      </c>
      <c r="T342" s="93">
        <v>87</v>
      </c>
      <c r="U342" s="93">
        <v>3</v>
      </c>
      <c r="V342" s="93">
        <v>185</v>
      </c>
      <c r="W342" s="93">
        <v>2</v>
      </c>
      <c r="X342" s="93">
        <v>1</v>
      </c>
      <c r="Y342" s="93">
        <v>0</v>
      </c>
      <c r="Z342" s="94">
        <v>234</v>
      </c>
      <c r="AA342" s="94">
        <v>284</v>
      </c>
      <c r="AB342" s="129">
        <f t="shared" si="68"/>
        <v>518</v>
      </c>
      <c r="AC342" s="95">
        <v>0</v>
      </c>
      <c r="AD342" s="96">
        <v>0</v>
      </c>
      <c r="AE342" s="96">
        <v>0</v>
      </c>
      <c r="AF342" s="97">
        <v>0</v>
      </c>
      <c r="AG342" s="98">
        <v>32325</v>
      </c>
    </row>
    <row r="343" spans="1:33">
      <c r="A343" s="107" t="s">
        <v>382</v>
      </c>
      <c r="B343" s="89">
        <v>0</v>
      </c>
      <c r="C343" s="89">
        <v>1252</v>
      </c>
      <c r="D343" s="90">
        <v>0</v>
      </c>
      <c r="E343" s="90">
        <v>302</v>
      </c>
      <c r="F343" s="91">
        <v>0</v>
      </c>
      <c r="G343" s="91">
        <v>0</v>
      </c>
      <c r="H343" s="92">
        <f t="shared" si="66"/>
        <v>1554</v>
      </c>
      <c r="I343" s="88">
        <v>412</v>
      </c>
      <c r="J343" s="88">
        <v>12384</v>
      </c>
      <c r="K343" s="88">
        <v>10</v>
      </c>
      <c r="L343" s="88">
        <v>3739</v>
      </c>
      <c r="M343" s="88">
        <v>698</v>
      </c>
      <c r="N343" s="88">
        <v>14202</v>
      </c>
      <c r="O343" s="88">
        <v>16</v>
      </c>
      <c r="P343" s="88">
        <v>1772</v>
      </c>
      <c r="Q343" s="88">
        <v>0</v>
      </c>
      <c r="R343" s="88">
        <v>331</v>
      </c>
      <c r="S343" s="92">
        <f t="shared" si="67"/>
        <v>33564</v>
      </c>
      <c r="T343" s="93">
        <v>74</v>
      </c>
      <c r="U343" s="93">
        <v>10</v>
      </c>
      <c r="V343" s="93">
        <v>607</v>
      </c>
      <c r="W343" s="93">
        <v>7</v>
      </c>
      <c r="X343" s="93">
        <v>7</v>
      </c>
      <c r="Y343" s="93">
        <v>0</v>
      </c>
      <c r="Z343" s="94">
        <v>932</v>
      </c>
      <c r="AA343" s="94">
        <v>612</v>
      </c>
      <c r="AB343" s="129">
        <f t="shared" si="68"/>
        <v>1544</v>
      </c>
      <c r="AC343" s="95">
        <v>0</v>
      </c>
      <c r="AD343" s="96">
        <v>0</v>
      </c>
      <c r="AE343" s="96">
        <v>0</v>
      </c>
      <c r="AF343" s="97">
        <v>0</v>
      </c>
      <c r="AG343" s="98">
        <v>39891</v>
      </c>
    </row>
    <row r="344" spans="1:33">
      <c r="A344" s="107" t="s">
        <v>395</v>
      </c>
      <c r="B344" s="89">
        <v>0</v>
      </c>
      <c r="C344" s="89">
        <v>1073</v>
      </c>
      <c r="D344" s="90">
        <v>0</v>
      </c>
      <c r="E344" s="90">
        <v>527</v>
      </c>
      <c r="F344" s="91">
        <v>0</v>
      </c>
      <c r="G344" s="91">
        <v>0</v>
      </c>
      <c r="H344" s="92">
        <f t="shared" si="66"/>
        <v>1600</v>
      </c>
      <c r="I344" s="88">
        <v>2</v>
      </c>
      <c r="J344" s="88">
        <v>1398</v>
      </c>
      <c r="K344" s="88">
        <v>262</v>
      </c>
      <c r="L344" s="88">
        <v>1971</v>
      </c>
      <c r="M344" s="88">
        <v>147</v>
      </c>
      <c r="N344" s="88">
        <v>2870</v>
      </c>
      <c r="O344" s="88">
        <v>1949</v>
      </c>
      <c r="P344" s="88">
        <v>388</v>
      </c>
      <c r="Q344" s="88">
        <v>0</v>
      </c>
      <c r="R344" s="88">
        <v>0</v>
      </c>
      <c r="S344" s="92">
        <f t="shared" si="67"/>
        <v>8987</v>
      </c>
      <c r="T344" s="93">
        <v>4</v>
      </c>
      <c r="U344" s="93">
        <v>0</v>
      </c>
      <c r="V344" s="93">
        <v>139</v>
      </c>
      <c r="W344" s="93">
        <v>1</v>
      </c>
      <c r="X344" s="93">
        <v>0</v>
      </c>
      <c r="Y344" s="93">
        <v>0</v>
      </c>
      <c r="Z344" s="94">
        <v>0</v>
      </c>
      <c r="AA344" s="94">
        <v>0</v>
      </c>
      <c r="AB344" s="129">
        <f t="shared" si="68"/>
        <v>0</v>
      </c>
      <c r="AC344" s="95">
        <v>0</v>
      </c>
      <c r="AD344" s="96">
        <v>0</v>
      </c>
      <c r="AE344" s="96">
        <v>0</v>
      </c>
      <c r="AF344" s="97">
        <v>0</v>
      </c>
      <c r="AG344" s="98">
        <v>77170</v>
      </c>
    </row>
    <row r="345" spans="1:33">
      <c r="A345" s="107" t="s">
        <v>338</v>
      </c>
      <c r="B345" s="89">
        <v>0</v>
      </c>
      <c r="C345" s="89">
        <v>496</v>
      </c>
      <c r="D345" s="90">
        <v>0</v>
      </c>
      <c r="E345" s="90">
        <v>370</v>
      </c>
      <c r="F345" s="91">
        <v>0</v>
      </c>
      <c r="G345" s="91">
        <v>0</v>
      </c>
      <c r="H345" s="92">
        <f t="shared" si="66"/>
        <v>866</v>
      </c>
      <c r="I345" s="88">
        <v>52</v>
      </c>
      <c r="J345" s="88">
        <v>631</v>
      </c>
      <c r="K345" s="88">
        <v>238</v>
      </c>
      <c r="L345" s="88">
        <v>649</v>
      </c>
      <c r="M345" s="88">
        <v>66</v>
      </c>
      <c r="N345" s="88">
        <v>895</v>
      </c>
      <c r="O345" s="88">
        <v>236</v>
      </c>
      <c r="P345" s="88">
        <v>129</v>
      </c>
      <c r="Q345" s="88">
        <v>0</v>
      </c>
      <c r="R345" s="88">
        <v>0</v>
      </c>
      <c r="S345" s="92">
        <f t="shared" si="67"/>
        <v>2896</v>
      </c>
      <c r="T345" s="93">
        <v>5</v>
      </c>
      <c r="U345" s="93">
        <v>4</v>
      </c>
      <c r="V345" s="93">
        <v>81</v>
      </c>
      <c r="W345" s="93">
        <v>0</v>
      </c>
      <c r="X345" s="93">
        <v>0</v>
      </c>
      <c r="Y345" s="93">
        <v>0</v>
      </c>
      <c r="Z345" s="94">
        <v>5</v>
      </c>
      <c r="AA345" s="94">
        <v>0</v>
      </c>
      <c r="AB345" s="129">
        <f t="shared" si="68"/>
        <v>5</v>
      </c>
      <c r="AC345" s="95">
        <v>0</v>
      </c>
      <c r="AD345" s="96">
        <v>0</v>
      </c>
      <c r="AE345" s="96">
        <v>0</v>
      </c>
      <c r="AF345" s="97">
        <v>0</v>
      </c>
      <c r="AG345" s="98">
        <v>84157</v>
      </c>
    </row>
    <row r="346" spans="1:33">
      <c r="A346" s="107" t="s">
        <v>337</v>
      </c>
      <c r="B346" s="89">
        <v>0</v>
      </c>
      <c r="C346" s="89">
        <v>636</v>
      </c>
      <c r="D346" s="90">
        <v>0</v>
      </c>
      <c r="E346" s="90">
        <v>151</v>
      </c>
      <c r="F346" s="91">
        <v>0</v>
      </c>
      <c r="G346" s="91">
        <v>0</v>
      </c>
      <c r="H346" s="92">
        <f t="shared" si="66"/>
        <v>787</v>
      </c>
      <c r="I346" s="88">
        <v>171</v>
      </c>
      <c r="J346" s="88">
        <v>5649</v>
      </c>
      <c r="K346" s="88">
        <v>23</v>
      </c>
      <c r="L346" s="88">
        <v>2413</v>
      </c>
      <c r="M346" s="88">
        <v>491</v>
      </c>
      <c r="N346" s="88">
        <v>6682</v>
      </c>
      <c r="O346" s="88">
        <v>69</v>
      </c>
      <c r="P346" s="88">
        <v>391</v>
      </c>
      <c r="Q346" s="88">
        <v>0</v>
      </c>
      <c r="R346" s="88">
        <v>171</v>
      </c>
      <c r="S346" s="92">
        <f t="shared" si="67"/>
        <v>16060</v>
      </c>
      <c r="T346" s="93">
        <v>40</v>
      </c>
      <c r="U346" s="93">
        <v>15</v>
      </c>
      <c r="V346" s="93">
        <v>981</v>
      </c>
      <c r="W346" s="93">
        <v>113</v>
      </c>
      <c r="X346" s="93">
        <v>0</v>
      </c>
      <c r="Y346" s="93">
        <v>0</v>
      </c>
      <c r="Z346" s="94">
        <v>187</v>
      </c>
      <c r="AA346" s="94">
        <v>300</v>
      </c>
      <c r="AB346" s="129">
        <f t="shared" si="68"/>
        <v>487</v>
      </c>
      <c r="AC346" s="95">
        <v>0</v>
      </c>
      <c r="AD346" s="96">
        <v>0</v>
      </c>
      <c r="AE346" s="96">
        <v>0</v>
      </c>
      <c r="AF346" s="97">
        <v>0</v>
      </c>
      <c r="AG346" s="98">
        <v>33079</v>
      </c>
    </row>
    <row r="347" spans="1:33">
      <c r="A347" s="107" t="s">
        <v>381</v>
      </c>
      <c r="B347" s="89">
        <v>0</v>
      </c>
      <c r="C347" s="89">
        <v>826</v>
      </c>
      <c r="D347" s="90">
        <v>0</v>
      </c>
      <c r="E347" s="90">
        <v>816</v>
      </c>
      <c r="F347" s="91">
        <v>0</v>
      </c>
      <c r="G347" s="91">
        <v>0</v>
      </c>
      <c r="H347" s="92">
        <f t="shared" si="66"/>
        <v>1642</v>
      </c>
      <c r="I347" s="88">
        <v>2577</v>
      </c>
      <c r="J347" s="88">
        <v>3784</v>
      </c>
      <c r="K347" s="88">
        <v>0</v>
      </c>
      <c r="L347" s="88">
        <v>1630</v>
      </c>
      <c r="M347" s="88">
        <v>2160</v>
      </c>
      <c r="N347" s="88">
        <v>8550</v>
      </c>
      <c r="O347" s="88">
        <v>13</v>
      </c>
      <c r="P347" s="88">
        <v>958</v>
      </c>
      <c r="Q347" s="88">
        <v>0</v>
      </c>
      <c r="R347" s="88">
        <v>676</v>
      </c>
      <c r="S347" s="92">
        <f t="shared" si="67"/>
        <v>20348</v>
      </c>
      <c r="T347" s="93">
        <v>23</v>
      </c>
      <c r="U347" s="93">
        <v>9</v>
      </c>
      <c r="V347" s="93">
        <v>1008</v>
      </c>
      <c r="W347" s="93">
        <v>0</v>
      </c>
      <c r="X347" s="93">
        <v>0</v>
      </c>
      <c r="Y347" s="93">
        <v>0</v>
      </c>
      <c r="Z347" s="94">
        <v>172</v>
      </c>
      <c r="AA347" s="94">
        <v>23</v>
      </c>
      <c r="AB347" s="129">
        <f t="shared" si="68"/>
        <v>195</v>
      </c>
      <c r="AC347" s="95">
        <v>0</v>
      </c>
      <c r="AD347" s="96">
        <v>0</v>
      </c>
      <c r="AE347" s="96">
        <v>0</v>
      </c>
      <c r="AF347" s="97">
        <v>0</v>
      </c>
      <c r="AG347" s="98">
        <v>62745</v>
      </c>
    </row>
    <row r="348" spans="1:33">
      <c r="A348" s="107" t="s">
        <v>380</v>
      </c>
      <c r="B348" s="89">
        <v>0</v>
      </c>
      <c r="C348" s="89">
        <v>307</v>
      </c>
      <c r="D348" s="90">
        <v>0</v>
      </c>
      <c r="E348" s="90">
        <v>234</v>
      </c>
      <c r="F348" s="91">
        <v>0</v>
      </c>
      <c r="G348" s="91">
        <v>0</v>
      </c>
      <c r="H348" s="92">
        <f t="shared" si="66"/>
        <v>541</v>
      </c>
      <c r="I348" s="88">
        <v>427</v>
      </c>
      <c r="J348" s="88">
        <v>1886</v>
      </c>
      <c r="K348" s="88">
        <v>1</v>
      </c>
      <c r="L348" s="88">
        <v>962</v>
      </c>
      <c r="M348" s="88">
        <v>438</v>
      </c>
      <c r="N348" s="88">
        <v>5081</v>
      </c>
      <c r="O348" s="88">
        <v>0</v>
      </c>
      <c r="P348" s="88">
        <v>529</v>
      </c>
      <c r="Q348" s="88">
        <v>0</v>
      </c>
      <c r="R348" s="88">
        <v>43</v>
      </c>
      <c r="S348" s="92">
        <f t="shared" si="67"/>
        <v>9367</v>
      </c>
      <c r="T348" s="93">
        <v>0</v>
      </c>
      <c r="U348" s="93">
        <v>12</v>
      </c>
      <c r="V348" s="93">
        <v>1040</v>
      </c>
      <c r="W348" s="93">
        <v>0</v>
      </c>
      <c r="X348" s="93">
        <v>0</v>
      </c>
      <c r="Y348" s="93">
        <v>0</v>
      </c>
      <c r="Z348" s="94">
        <v>25</v>
      </c>
      <c r="AA348" s="94">
        <v>2</v>
      </c>
      <c r="AB348" s="129">
        <f t="shared" si="68"/>
        <v>27</v>
      </c>
      <c r="AC348" s="95">
        <v>0</v>
      </c>
      <c r="AD348" s="96">
        <v>0</v>
      </c>
      <c r="AE348" s="96">
        <v>0</v>
      </c>
      <c r="AF348" s="97">
        <v>0</v>
      </c>
      <c r="AG348" s="98">
        <v>27952</v>
      </c>
    </row>
    <row r="349" spans="1:33">
      <c r="A349" s="107" t="s">
        <v>363</v>
      </c>
      <c r="B349" s="89">
        <v>0</v>
      </c>
      <c r="C349" s="89">
        <v>1026</v>
      </c>
      <c r="D349" s="90">
        <v>0</v>
      </c>
      <c r="E349" s="90">
        <v>676</v>
      </c>
      <c r="F349" s="91">
        <v>0</v>
      </c>
      <c r="G349" s="91">
        <v>0</v>
      </c>
      <c r="H349" s="92">
        <f t="shared" si="66"/>
        <v>1702</v>
      </c>
      <c r="I349" s="88">
        <v>5885</v>
      </c>
      <c r="J349" s="88">
        <v>4468</v>
      </c>
      <c r="K349" s="88">
        <v>2</v>
      </c>
      <c r="L349" s="88">
        <v>1102</v>
      </c>
      <c r="M349" s="88">
        <v>1159</v>
      </c>
      <c r="N349" s="88">
        <v>4850</v>
      </c>
      <c r="O349" s="88">
        <v>33</v>
      </c>
      <c r="P349" s="88">
        <v>361</v>
      </c>
      <c r="Q349" s="88">
        <v>0</v>
      </c>
      <c r="R349" s="88">
        <v>532</v>
      </c>
      <c r="S349" s="92">
        <f t="shared" si="67"/>
        <v>18392</v>
      </c>
      <c r="T349" s="93">
        <v>26</v>
      </c>
      <c r="U349" s="93">
        <v>5</v>
      </c>
      <c r="V349" s="93">
        <v>596</v>
      </c>
      <c r="W349" s="93">
        <v>9</v>
      </c>
      <c r="X349" s="93">
        <v>0</v>
      </c>
      <c r="Y349" s="93">
        <v>0</v>
      </c>
      <c r="Z349" s="94">
        <v>87</v>
      </c>
      <c r="AA349" s="94">
        <v>10</v>
      </c>
      <c r="AB349" s="129">
        <f t="shared" si="68"/>
        <v>97</v>
      </c>
      <c r="AC349" s="95">
        <v>0</v>
      </c>
      <c r="AD349" s="96">
        <v>0</v>
      </c>
      <c r="AE349" s="96">
        <v>0</v>
      </c>
      <c r="AF349" s="97">
        <v>0</v>
      </c>
      <c r="AG349" s="98">
        <v>55971</v>
      </c>
    </row>
    <row r="350" spans="1:33">
      <c r="A350" s="107" t="s">
        <v>394</v>
      </c>
      <c r="B350" s="89">
        <v>0</v>
      </c>
      <c r="C350" s="89">
        <v>3174</v>
      </c>
      <c r="D350" s="90">
        <v>0</v>
      </c>
      <c r="E350" s="90">
        <v>975</v>
      </c>
      <c r="F350" s="91">
        <v>0</v>
      </c>
      <c r="G350" s="91">
        <v>0</v>
      </c>
      <c r="H350" s="92">
        <f t="shared" si="66"/>
        <v>4149</v>
      </c>
      <c r="I350" s="88">
        <v>28839</v>
      </c>
      <c r="J350" s="88">
        <v>22128</v>
      </c>
      <c r="K350" s="88">
        <v>7</v>
      </c>
      <c r="L350" s="88">
        <v>7342</v>
      </c>
      <c r="M350" s="88">
        <v>7328</v>
      </c>
      <c r="N350" s="88">
        <v>21762</v>
      </c>
      <c r="O350" s="88">
        <v>25</v>
      </c>
      <c r="P350" s="88">
        <v>2801</v>
      </c>
      <c r="Q350" s="88">
        <v>0</v>
      </c>
      <c r="R350" s="88">
        <v>1186</v>
      </c>
      <c r="S350" s="92">
        <f t="shared" si="67"/>
        <v>91418</v>
      </c>
      <c r="T350" s="93">
        <v>330</v>
      </c>
      <c r="U350" s="93">
        <v>12</v>
      </c>
      <c r="V350" s="93">
        <v>1369</v>
      </c>
      <c r="W350" s="93">
        <v>41</v>
      </c>
      <c r="X350" s="93">
        <v>0</v>
      </c>
      <c r="Y350" s="93">
        <v>0</v>
      </c>
      <c r="Z350" s="94">
        <v>3190</v>
      </c>
      <c r="AA350" s="94">
        <v>526</v>
      </c>
      <c r="AB350" s="129">
        <f t="shared" si="68"/>
        <v>3716</v>
      </c>
      <c r="AC350" s="95">
        <v>0</v>
      </c>
      <c r="AD350" s="96">
        <v>0</v>
      </c>
      <c r="AE350" s="96">
        <v>0</v>
      </c>
      <c r="AF350" s="97">
        <v>0</v>
      </c>
      <c r="AG350" s="98">
        <v>85095</v>
      </c>
    </row>
    <row r="351" spans="1:33">
      <c r="A351" s="107" t="s">
        <v>379</v>
      </c>
      <c r="B351" s="89">
        <v>0</v>
      </c>
      <c r="C351" s="89">
        <v>221</v>
      </c>
      <c r="D351" s="90">
        <v>0</v>
      </c>
      <c r="E351" s="90">
        <v>492</v>
      </c>
      <c r="F351" s="91">
        <v>0</v>
      </c>
      <c r="G351" s="91">
        <v>0</v>
      </c>
      <c r="H351" s="92">
        <f t="shared" si="66"/>
        <v>713</v>
      </c>
      <c r="I351" s="88">
        <v>487</v>
      </c>
      <c r="J351" s="88">
        <v>1890</v>
      </c>
      <c r="K351" s="88">
        <v>0</v>
      </c>
      <c r="L351" s="88">
        <v>568</v>
      </c>
      <c r="M351" s="88">
        <v>657</v>
      </c>
      <c r="N351" s="88">
        <v>5513</v>
      </c>
      <c r="O351" s="88">
        <v>20</v>
      </c>
      <c r="P351" s="88">
        <v>586</v>
      </c>
      <c r="Q351" s="88">
        <v>0</v>
      </c>
      <c r="R351" s="88">
        <v>96</v>
      </c>
      <c r="S351" s="92">
        <f t="shared" si="67"/>
        <v>9817</v>
      </c>
      <c r="T351" s="93">
        <v>0</v>
      </c>
      <c r="U351" s="93">
        <v>0</v>
      </c>
      <c r="V351" s="93">
        <v>60</v>
      </c>
      <c r="W351" s="93">
        <v>0</v>
      </c>
      <c r="X351" s="93">
        <v>0</v>
      </c>
      <c r="Y351" s="93">
        <v>0</v>
      </c>
      <c r="Z351" s="94">
        <v>13</v>
      </c>
      <c r="AA351" s="94">
        <v>39</v>
      </c>
      <c r="AB351" s="129">
        <f t="shared" si="68"/>
        <v>52</v>
      </c>
      <c r="AC351" s="95">
        <v>0</v>
      </c>
      <c r="AD351" s="96">
        <v>0</v>
      </c>
      <c r="AE351" s="96">
        <v>0</v>
      </c>
      <c r="AF351" s="97">
        <v>0</v>
      </c>
      <c r="AG351" s="98">
        <v>13319</v>
      </c>
    </row>
    <row r="352" spans="1:33">
      <c r="A352" s="107" t="s">
        <v>336</v>
      </c>
      <c r="B352" s="89">
        <v>0</v>
      </c>
      <c r="C352" s="89">
        <v>957</v>
      </c>
      <c r="D352" s="90">
        <v>0</v>
      </c>
      <c r="E352" s="90">
        <v>438</v>
      </c>
      <c r="F352" s="91">
        <v>0</v>
      </c>
      <c r="G352" s="91">
        <v>0</v>
      </c>
      <c r="H352" s="92">
        <f t="shared" si="66"/>
        <v>1395</v>
      </c>
      <c r="I352" s="88">
        <v>60</v>
      </c>
      <c r="J352" s="88">
        <v>1004</v>
      </c>
      <c r="K352" s="88">
        <v>480</v>
      </c>
      <c r="L352" s="88">
        <v>1698</v>
      </c>
      <c r="M352" s="88">
        <v>234</v>
      </c>
      <c r="N352" s="88">
        <v>3279</v>
      </c>
      <c r="O352" s="88">
        <v>1084</v>
      </c>
      <c r="P352" s="88">
        <v>411</v>
      </c>
      <c r="Q352" s="88">
        <v>0</v>
      </c>
      <c r="R352" s="88">
        <v>6</v>
      </c>
      <c r="S352" s="92">
        <f t="shared" si="67"/>
        <v>8256</v>
      </c>
      <c r="T352" s="93">
        <v>0</v>
      </c>
      <c r="U352" s="93">
        <v>1</v>
      </c>
      <c r="V352" s="93">
        <v>53</v>
      </c>
      <c r="W352" s="93">
        <v>0</v>
      </c>
      <c r="X352" s="93">
        <v>0</v>
      </c>
      <c r="Y352" s="93">
        <v>0</v>
      </c>
      <c r="Z352" s="94">
        <v>3</v>
      </c>
      <c r="AA352" s="94">
        <v>8</v>
      </c>
      <c r="AB352" s="129">
        <f t="shared" si="68"/>
        <v>11</v>
      </c>
      <c r="AC352" s="95">
        <v>0</v>
      </c>
      <c r="AD352" s="96">
        <v>0</v>
      </c>
      <c r="AE352" s="96">
        <v>0</v>
      </c>
      <c r="AF352" s="97">
        <v>0</v>
      </c>
      <c r="AG352" s="98">
        <v>58054</v>
      </c>
    </row>
    <row r="353" spans="1:33">
      <c r="A353" s="107" t="s">
        <v>335</v>
      </c>
      <c r="B353" s="89">
        <v>0</v>
      </c>
      <c r="C353" s="89">
        <v>3283</v>
      </c>
      <c r="D353" s="90">
        <v>0</v>
      </c>
      <c r="E353" s="90">
        <v>3121</v>
      </c>
      <c r="F353" s="91">
        <v>0</v>
      </c>
      <c r="G353" s="91">
        <v>0</v>
      </c>
      <c r="H353" s="92">
        <f t="shared" si="66"/>
        <v>6404</v>
      </c>
      <c r="I353" s="88">
        <v>1744</v>
      </c>
      <c r="J353" s="88">
        <v>40498</v>
      </c>
      <c r="K353" s="88">
        <v>119</v>
      </c>
      <c r="L353" s="88">
        <v>11482</v>
      </c>
      <c r="M353" s="88">
        <v>4614</v>
      </c>
      <c r="N353" s="88">
        <v>49624</v>
      </c>
      <c r="O353" s="88">
        <v>228</v>
      </c>
      <c r="P353" s="88">
        <v>5807</v>
      </c>
      <c r="Q353" s="88">
        <v>0</v>
      </c>
      <c r="R353" s="88">
        <v>1039</v>
      </c>
      <c r="S353" s="92">
        <f t="shared" si="67"/>
        <v>115155</v>
      </c>
      <c r="T353" s="93">
        <v>276</v>
      </c>
      <c r="U353" s="93">
        <v>29</v>
      </c>
      <c r="V353" s="93">
        <v>2435</v>
      </c>
      <c r="W353" s="93">
        <v>313</v>
      </c>
      <c r="X353" s="93">
        <v>20</v>
      </c>
      <c r="Y353" s="93">
        <v>0</v>
      </c>
      <c r="Z353" s="94">
        <v>5003</v>
      </c>
      <c r="AA353" s="94">
        <v>2901</v>
      </c>
      <c r="AB353" s="129">
        <f t="shared" si="68"/>
        <v>7904</v>
      </c>
      <c r="AC353" s="95">
        <v>0</v>
      </c>
      <c r="AD353" s="96">
        <v>0</v>
      </c>
      <c r="AE353" s="96">
        <v>0</v>
      </c>
      <c r="AF353" s="97">
        <v>0</v>
      </c>
      <c r="AG353" s="98">
        <v>95237</v>
      </c>
    </row>
    <row r="354" spans="1:33">
      <c r="A354" s="107" t="s">
        <v>378</v>
      </c>
      <c r="B354" s="89">
        <v>0</v>
      </c>
      <c r="C354" s="89">
        <v>1034</v>
      </c>
      <c r="D354" s="90">
        <v>0</v>
      </c>
      <c r="E354" s="90">
        <v>265</v>
      </c>
      <c r="F354" s="91">
        <v>0</v>
      </c>
      <c r="G354" s="91">
        <v>0</v>
      </c>
      <c r="H354" s="92">
        <f t="shared" si="66"/>
        <v>1299</v>
      </c>
      <c r="I354" s="88">
        <v>548</v>
      </c>
      <c r="J354" s="88">
        <v>16634</v>
      </c>
      <c r="K354" s="88">
        <v>5</v>
      </c>
      <c r="L354" s="88">
        <v>3468</v>
      </c>
      <c r="M354" s="88">
        <v>599</v>
      </c>
      <c r="N354" s="88">
        <v>9597</v>
      </c>
      <c r="O354" s="88">
        <v>14</v>
      </c>
      <c r="P354" s="88">
        <v>1295</v>
      </c>
      <c r="Q354" s="88">
        <v>0</v>
      </c>
      <c r="R354" s="88">
        <v>720</v>
      </c>
      <c r="S354" s="92">
        <f t="shared" si="67"/>
        <v>32880</v>
      </c>
      <c r="T354" s="93">
        <v>15</v>
      </c>
      <c r="U354" s="93">
        <v>0</v>
      </c>
      <c r="V354" s="93">
        <v>883</v>
      </c>
      <c r="W354" s="93">
        <v>117</v>
      </c>
      <c r="X354" s="93">
        <v>2</v>
      </c>
      <c r="Y354" s="93">
        <v>0</v>
      </c>
      <c r="Z354" s="94">
        <v>625</v>
      </c>
      <c r="AA354" s="94">
        <v>601</v>
      </c>
      <c r="AB354" s="129">
        <f t="shared" si="68"/>
        <v>1226</v>
      </c>
      <c r="AC354" s="95">
        <v>0</v>
      </c>
      <c r="AD354" s="96">
        <v>0</v>
      </c>
      <c r="AE354" s="96">
        <v>0</v>
      </c>
      <c r="AF354" s="97">
        <v>0</v>
      </c>
      <c r="AG354" s="98">
        <v>40989</v>
      </c>
    </row>
    <row r="355" spans="1:33">
      <c r="A355" s="107" t="s">
        <v>393</v>
      </c>
      <c r="B355" s="89">
        <v>0</v>
      </c>
      <c r="C355" s="89">
        <v>1171</v>
      </c>
      <c r="D355" s="90">
        <v>0</v>
      </c>
      <c r="E355" s="90">
        <v>729</v>
      </c>
      <c r="F355" s="91">
        <v>0</v>
      </c>
      <c r="G355" s="91">
        <v>0</v>
      </c>
      <c r="H355" s="92">
        <f t="shared" si="66"/>
        <v>1900</v>
      </c>
      <c r="I355" s="88">
        <v>13184</v>
      </c>
      <c r="J355" s="88">
        <v>7325</v>
      </c>
      <c r="K355" s="88">
        <v>2</v>
      </c>
      <c r="L355" s="88">
        <v>2193</v>
      </c>
      <c r="M355" s="88">
        <v>1867</v>
      </c>
      <c r="N355" s="88">
        <v>6154</v>
      </c>
      <c r="O355" s="88">
        <v>0</v>
      </c>
      <c r="P355" s="88">
        <v>1012</v>
      </c>
      <c r="Q355" s="88">
        <v>0</v>
      </c>
      <c r="R355" s="88">
        <v>745</v>
      </c>
      <c r="S355" s="92">
        <f t="shared" si="67"/>
        <v>32482</v>
      </c>
      <c r="T355" s="93">
        <v>0</v>
      </c>
      <c r="U355" s="93">
        <v>0</v>
      </c>
      <c r="V355" s="93">
        <v>30</v>
      </c>
      <c r="W355" s="93">
        <v>0</v>
      </c>
      <c r="X355" s="93">
        <v>0</v>
      </c>
      <c r="Y355" s="93">
        <v>0</v>
      </c>
      <c r="Z355" s="94">
        <v>61</v>
      </c>
      <c r="AA355" s="94">
        <v>15</v>
      </c>
      <c r="AB355" s="129">
        <f t="shared" si="68"/>
        <v>76</v>
      </c>
      <c r="AC355" s="95">
        <v>0</v>
      </c>
      <c r="AD355" s="96">
        <v>0</v>
      </c>
      <c r="AE355" s="96">
        <v>0</v>
      </c>
      <c r="AF355" s="97">
        <v>0</v>
      </c>
      <c r="AG355" s="98">
        <v>61080</v>
      </c>
    </row>
    <row r="356" spans="1:33">
      <c r="A356" s="107" t="s">
        <v>377</v>
      </c>
      <c r="B356" s="89">
        <v>0</v>
      </c>
      <c r="C356" s="89">
        <v>1529</v>
      </c>
      <c r="D356" s="90">
        <v>0</v>
      </c>
      <c r="E356" s="90">
        <v>1263</v>
      </c>
      <c r="F356" s="91">
        <v>0</v>
      </c>
      <c r="G356" s="91">
        <v>0</v>
      </c>
      <c r="H356" s="92">
        <f t="shared" si="66"/>
        <v>2792</v>
      </c>
      <c r="I356" s="88">
        <v>3271</v>
      </c>
      <c r="J356" s="88">
        <v>13264</v>
      </c>
      <c r="K356" s="88">
        <v>0</v>
      </c>
      <c r="L356" s="88">
        <v>2259</v>
      </c>
      <c r="M356" s="88">
        <v>2157</v>
      </c>
      <c r="N356" s="88">
        <v>12417</v>
      </c>
      <c r="O356" s="88">
        <v>0</v>
      </c>
      <c r="P356" s="88">
        <v>1491</v>
      </c>
      <c r="Q356" s="88">
        <v>0</v>
      </c>
      <c r="R356" s="88">
        <v>236</v>
      </c>
      <c r="S356" s="92">
        <f t="shared" si="67"/>
        <v>35095</v>
      </c>
      <c r="T356" s="93">
        <v>62</v>
      </c>
      <c r="U356" s="93">
        <v>0</v>
      </c>
      <c r="V356" s="93">
        <v>453</v>
      </c>
      <c r="W356" s="93">
        <v>2</v>
      </c>
      <c r="X356" s="93">
        <v>0</v>
      </c>
      <c r="Y356" s="93">
        <v>0</v>
      </c>
      <c r="Z356" s="94">
        <v>340</v>
      </c>
      <c r="AA356" s="94">
        <v>74</v>
      </c>
      <c r="AB356" s="129">
        <f t="shared" si="68"/>
        <v>414</v>
      </c>
      <c r="AC356" s="95">
        <v>0</v>
      </c>
      <c r="AD356" s="96">
        <v>0</v>
      </c>
      <c r="AE356" s="96">
        <v>0</v>
      </c>
      <c r="AF356" s="97">
        <v>0</v>
      </c>
      <c r="AG356" s="98">
        <v>53332</v>
      </c>
    </row>
    <row r="357" spans="1:33">
      <c r="A357" s="107" t="s">
        <v>334</v>
      </c>
      <c r="B357" s="89">
        <v>0</v>
      </c>
      <c r="C357" s="89">
        <v>865</v>
      </c>
      <c r="D357" s="90">
        <v>0</v>
      </c>
      <c r="E357" s="90">
        <v>614</v>
      </c>
      <c r="F357" s="91">
        <v>0</v>
      </c>
      <c r="G357" s="91">
        <v>0</v>
      </c>
      <c r="H357" s="92">
        <f t="shared" si="66"/>
        <v>1479</v>
      </c>
      <c r="I357" s="88">
        <v>2075</v>
      </c>
      <c r="J357" s="88">
        <v>4954</v>
      </c>
      <c r="K357" s="88">
        <v>6</v>
      </c>
      <c r="L357" s="88">
        <v>1585</v>
      </c>
      <c r="M357" s="88">
        <v>752</v>
      </c>
      <c r="N357" s="88">
        <v>5716</v>
      </c>
      <c r="O357" s="88">
        <v>35</v>
      </c>
      <c r="P357" s="88">
        <v>919</v>
      </c>
      <c r="Q357" s="88">
        <v>0</v>
      </c>
      <c r="R357" s="88">
        <v>391</v>
      </c>
      <c r="S357" s="92">
        <f t="shared" si="67"/>
        <v>16433</v>
      </c>
      <c r="T357" s="93">
        <v>0</v>
      </c>
      <c r="U357" s="93">
        <v>15</v>
      </c>
      <c r="V357" s="93">
        <v>820</v>
      </c>
      <c r="W357" s="93">
        <v>6</v>
      </c>
      <c r="X357" s="93">
        <v>0</v>
      </c>
      <c r="Y357" s="93">
        <v>0</v>
      </c>
      <c r="Z357" s="94">
        <v>138</v>
      </c>
      <c r="AA357" s="94">
        <v>93</v>
      </c>
      <c r="AB357" s="129">
        <f t="shared" si="68"/>
        <v>231</v>
      </c>
      <c r="AC357" s="95">
        <v>0</v>
      </c>
      <c r="AD357" s="96">
        <v>0</v>
      </c>
      <c r="AE357" s="96">
        <v>0</v>
      </c>
      <c r="AF357" s="97">
        <v>0</v>
      </c>
      <c r="AG357" s="98">
        <v>86841</v>
      </c>
    </row>
    <row r="358" spans="1:33">
      <c r="A358" s="107" t="s">
        <v>333</v>
      </c>
      <c r="B358" s="89">
        <v>0</v>
      </c>
      <c r="C358" s="89">
        <v>2612</v>
      </c>
      <c r="D358" s="90">
        <v>0</v>
      </c>
      <c r="E358" s="90">
        <v>936</v>
      </c>
      <c r="F358" s="91">
        <v>0</v>
      </c>
      <c r="G358" s="91">
        <v>0</v>
      </c>
      <c r="H358" s="92">
        <f t="shared" si="66"/>
        <v>3548</v>
      </c>
      <c r="I358" s="88">
        <v>511</v>
      </c>
      <c r="J358" s="88">
        <v>27693</v>
      </c>
      <c r="K358" s="88">
        <v>91</v>
      </c>
      <c r="L358" s="88">
        <v>9406</v>
      </c>
      <c r="M358" s="88">
        <v>3613</v>
      </c>
      <c r="N358" s="88">
        <v>66242</v>
      </c>
      <c r="O358" s="88">
        <v>284</v>
      </c>
      <c r="P358" s="88">
        <v>6787</v>
      </c>
      <c r="Q358" s="88">
        <v>0</v>
      </c>
      <c r="R358" s="88">
        <v>1616</v>
      </c>
      <c r="S358" s="92">
        <f t="shared" si="67"/>
        <v>116243</v>
      </c>
      <c r="T358" s="93">
        <v>291</v>
      </c>
      <c r="U358" s="93">
        <v>30</v>
      </c>
      <c r="V358" s="93">
        <v>1504</v>
      </c>
      <c r="W358" s="93">
        <v>598</v>
      </c>
      <c r="X358" s="93">
        <v>24</v>
      </c>
      <c r="Y358" s="93">
        <v>0</v>
      </c>
      <c r="Z358" s="94">
        <v>3665</v>
      </c>
      <c r="AA358" s="94">
        <v>1927</v>
      </c>
      <c r="AB358" s="129">
        <f t="shared" si="68"/>
        <v>5592</v>
      </c>
      <c r="AC358" s="95">
        <v>0</v>
      </c>
      <c r="AD358" s="96">
        <v>0</v>
      </c>
      <c r="AE358" s="96">
        <v>0</v>
      </c>
      <c r="AF358" s="97">
        <v>0</v>
      </c>
      <c r="AG358" s="98">
        <v>127013</v>
      </c>
    </row>
    <row r="359" spans="1:33">
      <c r="A359" s="107" t="s">
        <v>332</v>
      </c>
      <c r="B359" s="89">
        <v>0</v>
      </c>
      <c r="C359" s="89">
        <v>1662</v>
      </c>
      <c r="D359" s="90">
        <v>0</v>
      </c>
      <c r="E359" s="90">
        <v>924</v>
      </c>
      <c r="F359" s="91">
        <v>0</v>
      </c>
      <c r="G359" s="91">
        <v>0</v>
      </c>
      <c r="H359" s="92">
        <f t="shared" si="66"/>
        <v>2586</v>
      </c>
      <c r="I359" s="88">
        <v>2005</v>
      </c>
      <c r="J359" s="88">
        <v>14681</v>
      </c>
      <c r="K359" s="88">
        <v>11</v>
      </c>
      <c r="L359" s="88">
        <v>4563</v>
      </c>
      <c r="M359" s="88">
        <v>2303</v>
      </c>
      <c r="N359" s="88">
        <v>20336</v>
      </c>
      <c r="O359" s="88">
        <v>21</v>
      </c>
      <c r="P359" s="88">
        <v>1870</v>
      </c>
      <c r="Q359" s="88">
        <v>0</v>
      </c>
      <c r="R359" s="88">
        <v>611</v>
      </c>
      <c r="S359" s="92">
        <f t="shared" si="67"/>
        <v>46401</v>
      </c>
      <c r="T359" s="93">
        <v>46</v>
      </c>
      <c r="U359" s="93">
        <v>20</v>
      </c>
      <c r="V359" s="93">
        <v>1072</v>
      </c>
      <c r="W359" s="93">
        <v>9</v>
      </c>
      <c r="X359" s="93">
        <v>1</v>
      </c>
      <c r="Y359" s="93">
        <v>0</v>
      </c>
      <c r="Z359" s="94">
        <v>754</v>
      </c>
      <c r="AA359" s="94">
        <v>118</v>
      </c>
      <c r="AB359" s="129">
        <f t="shared" si="68"/>
        <v>872</v>
      </c>
      <c r="AC359" s="95">
        <v>0</v>
      </c>
      <c r="AD359" s="96">
        <v>0</v>
      </c>
      <c r="AE359" s="96">
        <v>0</v>
      </c>
      <c r="AF359" s="97">
        <v>0</v>
      </c>
      <c r="AG359" s="98">
        <v>57327</v>
      </c>
    </row>
    <row r="360" spans="1:33">
      <c r="A360" s="107" t="s">
        <v>362</v>
      </c>
      <c r="B360" s="89">
        <v>0</v>
      </c>
      <c r="C360" s="89">
        <v>832</v>
      </c>
      <c r="D360" s="90">
        <v>0</v>
      </c>
      <c r="E360" s="90">
        <v>518</v>
      </c>
      <c r="F360" s="91">
        <v>0</v>
      </c>
      <c r="G360" s="91">
        <v>0</v>
      </c>
      <c r="H360" s="92">
        <f t="shared" si="66"/>
        <v>1350</v>
      </c>
      <c r="I360" s="88">
        <v>9586</v>
      </c>
      <c r="J360" s="88">
        <v>2428</v>
      </c>
      <c r="K360" s="88">
        <v>19</v>
      </c>
      <c r="L360" s="88">
        <v>1437</v>
      </c>
      <c r="M360" s="88">
        <v>3544</v>
      </c>
      <c r="N360" s="88">
        <v>4305</v>
      </c>
      <c r="O360" s="88">
        <v>58</v>
      </c>
      <c r="P360" s="88">
        <v>962</v>
      </c>
      <c r="Q360" s="88">
        <v>0</v>
      </c>
      <c r="R360" s="88">
        <v>619</v>
      </c>
      <c r="S360" s="92">
        <f t="shared" si="67"/>
        <v>22958</v>
      </c>
      <c r="T360" s="93">
        <v>25</v>
      </c>
      <c r="U360" s="93">
        <v>1</v>
      </c>
      <c r="V360" s="93">
        <v>1762</v>
      </c>
      <c r="W360" s="93">
        <v>0</v>
      </c>
      <c r="X360" s="93">
        <v>0</v>
      </c>
      <c r="Y360" s="93">
        <v>0</v>
      </c>
      <c r="Z360" s="94">
        <v>37</v>
      </c>
      <c r="AA360" s="94">
        <v>9</v>
      </c>
      <c r="AB360" s="129">
        <f t="shared" si="68"/>
        <v>46</v>
      </c>
      <c r="AC360" s="95">
        <v>0</v>
      </c>
      <c r="AD360" s="96">
        <v>0</v>
      </c>
      <c r="AE360" s="96">
        <v>0</v>
      </c>
      <c r="AF360" s="97">
        <v>0</v>
      </c>
      <c r="AG360" s="98">
        <v>126020</v>
      </c>
    </row>
    <row r="361" spans="1:33">
      <c r="A361" s="107" t="s">
        <v>331</v>
      </c>
      <c r="B361" s="89">
        <v>0</v>
      </c>
      <c r="C361" s="89">
        <v>2022</v>
      </c>
      <c r="D361" s="90">
        <v>0</v>
      </c>
      <c r="E361" s="90">
        <v>370</v>
      </c>
      <c r="F361" s="91">
        <v>0</v>
      </c>
      <c r="G361" s="91">
        <v>0</v>
      </c>
      <c r="H361" s="92">
        <f t="shared" si="66"/>
        <v>2392</v>
      </c>
      <c r="I361" s="88">
        <v>1218</v>
      </c>
      <c r="J361" s="88">
        <v>30474</v>
      </c>
      <c r="K361" s="88">
        <v>46</v>
      </c>
      <c r="L361" s="88">
        <v>6160</v>
      </c>
      <c r="M361" s="88">
        <v>1573</v>
      </c>
      <c r="N361" s="88">
        <v>18150</v>
      </c>
      <c r="O361" s="88">
        <v>70</v>
      </c>
      <c r="P361" s="88">
        <v>1714</v>
      </c>
      <c r="Q361" s="88">
        <v>0</v>
      </c>
      <c r="R361" s="88">
        <v>629</v>
      </c>
      <c r="S361" s="92">
        <f t="shared" si="67"/>
        <v>60034</v>
      </c>
      <c r="T361" s="93">
        <v>96</v>
      </c>
      <c r="U361" s="93">
        <v>46</v>
      </c>
      <c r="V361" s="93">
        <v>731</v>
      </c>
      <c r="W361" s="93">
        <v>34</v>
      </c>
      <c r="X361" s="93">
        <v>1</v>
      </c>
      <c r="Y361" s="93">
        <v>0</v>
      </c>
      <c r="Z361" s="94">
        <v>3416</v>
      </c>
      <c r="AA361" s="94">
        <v>1922</v>
      </c>
      <c r="AB361" s="129">
        <f t="shared" si="68"/>
        <v>5338</v>
      </c>
      <c r="AC361" s="95">
        <v>0</v>
      </c>
      <c r="AD361" s="96">
        <v>0</v>
      </c>
      <c r="AE361" s="96">
        <v>0</v>
      </c>
      <c r="AF361" s="97">
        <v>0</v>
      </c>
      <c r="AG361" s="98">
        <v>76204</v>
      </c>
    </row>
    <row r="362" spans="1:33">
      <c r="A362" s="107" t="s">
        <v>376</v>
      </c>
      <c r="B362" s="89">
        <v>0</v>
      </c>
      <c r="C362" s="89">
        <v>562</v>
      </c>
      <c r="D362" s="90">
        <v>0</v>
      </c>
      <c r="E362" s="90">
        <v>84</v>
      </c>
      <c r="F362" s="91">
        <v>0</v>
      </c>
      <c r="G362" s="91">
        <v>0</v>
      </c>
      <c r="H362" s="92">
        <f t="shared" si="66"/>
        <v>646</v>
      </c>
      <c r="I362" s="88">
        <v>245</v>
      </c>
      <c r="J362" s="88">
        <v>4902</v>
      </c>
      <c r="K362" s="88">
        <v>2</v>
      </c>
      <c r="L362" s="88">
        <v>1620</v>
      </c>
      <c r="M362" s="88">
        <v>183</v>
      </c>
      <c r="N362" s="88">
        <v>2713</v>
      </c>
      <c r="O362" s="88">
        <v>200</v>
      </c>
      <c r="P362" s="88">
        <v>176</v>
      </c>
      <c r="Q362" s="88">
        <v>0</v>
      </c>
      <c r="R362" s="88">
        <v>399</v>
      </c>
      <c r="S362" s="92">
        <f t="shared" si="67"/>
        <v>10440</v>
      </c>
      <c r="T362" s="93">
        <v>29</v>
      </c>
      <c r="U362" s="93">
        <v>6</v>
      </c>
      <c r="V362" s="93">
        <v>439</v>
      </c>
      <c r="W362" s="93">
        <v>38</v>
      </c>
      <c r="X362" s="93">
        <v>3</v>
      </c>
      <c r="Y362" s="93">
        <v>0</v>
      </c>
      <c r="Z362" s="94">
        <v>545</v>
      </c>
      <c r="AA362" s="94">
        <v>198</v>
      </c>
      <c r="AB362" s="129">
        <f t="shared" si="68"/>
        <v>743</v>
      </c>
      <c r="AC362" s="95">
        <v>0</v>
      </c>
      <c r="AD362" s="96">
        <v>0</v>
      </c>
      <c r="AE362" s="96">
        <v>0</v>
      </c>
      <c r="AF362" s="97">
        <v>0</v>
      </c>
      <c r="AG362" s="98">
        <v>21976</v>
      </c>
    </row>
    <row r="363" spans="1:33">
      <c r="A363" s="107" t="s">
        <v>361</v>
      </c>
      <c r="B363" s="89">
        <v>0</v>
      </c>
      <c r="C363" s="89">
        <v>450</v>
      </c>
      <c r="D363" s="90">
        <v>0</v>
      </c>
      <c r="E363" s="90">
        <v>332</v>
      </c>
      <c r="F363" s="91">
        <v>0</v>
      </c>
      <c r="G363" s="91">
        <v>0</v>
      </c>
      <c r="H363" s="92">
        <f t="shared" si="66"/>
        <v>782</v>
      </c>
      <c r="I363" s="88">
        <v>4362</v>
      </c>
      <c r="J363" s="88">
        <v>584</v>
      </c>
      <c r="K363" s="88">
        <v>21</v>
      </c>
      <c r="L363" s="88">
        <v>727</v>
      </c>
      <c r="M363" s="88">
        <v>4341</v>
      </c>
      <c r="N363" s="88">
        <v>4343</v>
      </c>
      <c r="O363" s="88">
        <v>372</v>
      </c>
      <c r="P363" s="88">
        <v>311</v>
      </c>
      <c r="Q363" s="88">
        <v>0</v>
      </c>
      <c r="R363" s="88">
        <v>707</v>
      </c>
      <c r="S363" s="92">
        <f t="shared" si="67"/>
        <v>15768</v>
      </c>
      <c r="T363" s="93">
        <v>53</v>
      </c>
      <c r="U363" s="93">
        <v>2</v>
      </c>
      <c r="V363" s="93">
        <v>1395</v>
      </c>
      <c r="W363" s="93">
        <v>1</v>
      </c>
      <c r="X363" s="93">
        <v>1</v>
      </c>
      <c r="Y363" s="93">
        <v>0</v>
      </c>
      <c r="Z363" s="94">
        <v>4</v>
      </c>
      <c r="AA363" s="94">
        <v>6</v>
      </c>
      <c r="AB363" s="129">
        <f t="shared" si="68"/>
        <v>10</v>
      </c>
      <c r="AC363" s="95">
        <v>0</v>
      </c>
      <c r="AD363" s="96">
        <v>0</v>
      </c>
      <c r="AE363" s="96">
        <v>0</v>
      </c>
      <c r="AF363" s="97">
        <v>0</v>
      </c>
      <c r="AG363" s="98">
        <v>62803</v>
      </c>
    </row>
    <row r="364" spans="1:33">
      <c r="A364" s="107" t="s">
        <v>360</v>
      </c>
      <c r="B364" s="89">
        <v>0</v>
      </c>
      <c r="C364" s="89">
        <v>6309</v>
      </c>
      <c r="D364" s="90">
        <v>0</v>
      </c>
      <c r="E364" s="90">
        <v>2054</v>
      </c>
      <c r="F364" s="91">
        <v>0</v>
      </c>
      <c r="G364" s="91">
        <v>0</v>
      </c>
      <c r="H364" s="92">
        <f t="shared" si="66"/>
        <v>8363</v>
      </c>
      <c r="I364" s="88">
        <v>36627</v>
      </c>
      <c r="J364" s="88">
        <v>96799</v>
      </c>
      <c r="K364" s="88">
        <v>67</v>
      </c>
      <c r="L364" s="88">
        <v>28786</v>
      </c>
      <c r="M364" s="88">
        <v>43520</v>
      </c>
      <c r="N364" s="88">
        <v>71363</v>
      </c>
      <c r="O364" s="88">
        <v>203</v>
      </c>
      <c r="P364" s="88">
        <v>16368</v>
      </c>
      <c r="Q364" s="88">
        <v>0</v>
      </c>
      <c r="R364" s="88">
        <v>7057</v>
      </c>
      <c r="S364" s="92">
        <f t="shared" si="67"/>
        <v>300790</v>
      </c>
      <c r="T364" s="93">
        <v>657</v>
      </c>
      <c r="U364" s="93">
        <v>17</v>
      </c>
      <c r="V364" s="93">
        <v>4639</v>
      </c>
      <c r="W364" s="93">
        <v>2415</v>
      </c>
      <c r="X364" s="93">
        <v>36</v>
      </c>
      <c r="Y364" s="93">
        <v>0</v>
      </c>
      <c r="Z364" s="94">
        <v>10226</v>
      </c>
      <c r="AA364" s="94">
        <v>5485</v>
      </c>
      <c r="AB364" s="129">
        <f t="shared" si="68"/>
        <v>15711</v>
      </c>
      <c r="AC364" s="95">
        <v>0</v>
      </c>
      <c r="AD364" s="96">
        <v>0</v>
      </c>
      <c r="AE364" s="96">
        <v>0</v>
      </c>
      <c r="AF364" s="97">
        <v>0</v>
      </c>
      <c r="AG364" s="98">
        <v>148683</v>
      </c>
    </row>
    <row r="365" spans="1:33">
      <c r="A365" s="107" t="s">
        <v>375</v>
      </c>
      <c r="B365" s="89">
        <v>0</v>
      </c>
      <c r="C365" s="89">
        <v>1428</v>
      </c>
      <c r="D365" s="90">
        <v>0</v>
      </c>
      <c r="E365" s="90">
        <v>559</v>
      </c>
      <c r="F365" s="91">
        <v>0</v>
      </c>
      <c r="G365" s="91">
        <v>0</v>
      </c>
      <c r="H365" s="92">
        <f t="shared" si="66"/>
        <v>1987</v>
      </c>
      <c r="I365" s="88">
        <v>2066</v>
      </c>
      <c r="J365" s="88">
        <v>17401</v>
      </c>
      <c r="K365" s="88">
        <v>3</v>
      </c>
      <c r="L365" s="88">
        <v>3453</v>
      </c>
      <c r="M365" s="88">
        <v>1489</v>
      </c>
      <c r="N365" s="88">
        <v>15777</v>
      </c>
      <c r="O365" s="88">
        <v>20</v>
      </c>
      <c r="P365" s="88">
        <v>1790</v>
      </c>
      <c r="Q365" s="88">
        <v>0</v>
      </c>
      <c r="R365" s="88">
        <v>908</v>
      </c>
      <c r="S365" s="92">
        <f t="shared" si="67"/>
        <v>42907</v>
      </c>
      <c r="T365" s="93">
        <v>51</v>
      </c>
      <c r="U365" s="93">
        <v>5</v>
      </c>
      <c r="V365" s="93">
        <v>1009</v>
      </c>
      <c r="W365" s="93">
        <v>35</v>
      </c>
      <c r="X365" s="93">
        <v>7</v>
      </c>
      <c r="Y365" s="93">
        <v>0</v>
      </c>
      <c r="Z365" s="94">
        <v>1158</v>
      </c>
      <c r="AA365" s="94">
        <v>511</v>
      </c>
      <c r="AB365" s="129">
        <f t="shared" si="68"/>
        <v>1669</v>
      </c>
      <c r="AC365" s="95">
        <v>0</v>
      </c>
      <c r="AD365" s="96">
        <v>0</v>
      </c>
      <c r="AE365" s="96">
        <v>0</v>
      </c>
      <c r="AF365" s="97">
        <v>0</v>
      </c>
      <c r="AG365" s="98">
        <v>36079</v>
      </c>
    </row>
    <row r="366" spans="1:33">
      <c r="A366" s="107" t="s">
        <v>359</v>
      </c>
      <c r="B366" s="89">
        <v>0</v>
      </c>
      <c r="C366" s="89">
        <v>3712</v>
      </c>
      <c r="D366" s="90">
        <v>0</v>
      </c>
      <c r="E366" s="90">
        <v>1941</v>
      </c>
      <c r="F366" s="91">
        <v>0</v>
      </c>
      <c r="G366" s="91">
        <v>0</v>
      </c>
      <c r="H366" s="92">
        <f t="shared" si="66"/>
        <v>5653</v>
      </c>
      <c r="I366" s="88">
        <v>58465</v>
      </c>
      <c r="J366" s="88">
        <v>43511</v>
      </c>
      <c r="K366" s="88">
        <v>22</v>
      </c>
      <c r="L366" s="88">
        <v>12515</v>
      </c>
      <c r="M366" s="88">
        <v>28651</v>
      </c>
      <c r="N366" s="88">
        <v>31613</v>
      </c>
      <c r="O366" s="88">
        <v>78</v>
      </c>
      <c r="P366" s="88">
        <v>8659</v>
      </c>
      <c r="Q366" s="88">
        <v>0</v>
      </c>
      <c r="R366" s="88">
        <v>3141</v>
      </c>
      <c r="S366" s="92">
        <f t="shared" si="67"/>
        <v>186655</v>
      </c>
      <c r="T366" s="93">
        <v>135</v>
      </c>
      <c r="U366" s="93">
        <v>11</v>
      </c>
      <c r="V366" s="93">
        <v>3309</v>
      </c>
      <c r="W366" s="93">
        <v>619</v>
      </c>
      <c r="X366" s="93">
        <v>30</v>
      </c>
      <c r="Y366" s="93">
        <v>0</v>
      </c>
      <c r="Z366" s="94">
        <v>3933</v>
      </c>
      <c r="AA366" s="94">
        <v>1263</v>
      </c>
      <c r="AB366" s="129">
        <f t="shared" si="68"/>
        <v>5196</v>
      </c>
      <c r="AC366" s="95">
        <v>0</v>
      </c>
      <c r="AD366" s="96">
        <v>0</v>
      </c>
      <c r="AE366" s="96">
        <v>0</v>
      </c>
      <c r="AF366" s="97">
        <v>0</v>
      </c>
      <c r="AG366" s="98">
        <v>116328</v>
      </c>
    </row>
    <row r="367" spans="1:33">
      <c r="A367" s="107" t="s">
        <v>330</v>
      </c>
      <c r="B367" s="89">
        <v>0</v>
      </c>
      <c r="C367" s="89">
        <v>1204</v>
      </c>
      <c r="D367" s="90">
        <v>0</v>
      </c>
      <c r="E367" s="90">
        <v>751</v>
      </c>
      <c r="F367" s="91">
        <v>0</v>
      </c>
      <c r="G367" s="91">
        <v>0</v>
      </c>
      <c r="H367" s="92">
        <f t="shared" si="66"/>
        <v>1955</v>
      </c>
      <c r="I367" s="88">
        <v>1771</v>
      </c>
      <c r="J367" s="88">
        <v>7557</v>
      </c>
      <c r="K367" s="88">
        <v>0</v>
      </c>
      <c r="L367" s="88">
        <v>1636</v>
      </c>
      <c r="M367" s="88">
        <v>1505</v>
      </c>
      <c r="N367" s="88">
        <v>11032</v>
      </c>
      <c r="O367" s="88">
        <v>19</v>
      </c>
      <c r="P367" s="88">
        <v>995</v>
      </c>
      <c r="Q367" s="88">
        <v>0</v>
      </c>
      <c r="R367" s="88">
        <v>435</v>
      </c>
      <c r="S367" s="92">
        <f t="shared" si="67"/>
        <v>24950</v>
      </c>
      <c r="T367" s="93">
        <v>28</v>
      </c>
      <c r="U367" s="93">
        <v>18</v>
      </c>
      <c r="V367" s="93">
        <v>1481</v>
      </c>
      <c r="W367" s="93">
        <v>0</v>
      </c>
      <c r="X367" s="93">
        <v>6</v>
      </c>
      <c r="Y367" s="93">
        <v>0</v>
      </c>
      <c r="Z367" s="94">
        <v>135</v>
      </c>
      <c r="AA367" s="94">
        <v>63</v>
      </c>
      <c r="AB367" s="129">
        <f t="shared" si="68"/>
        <v>198</v>
      </c>
      <c r="AC367" s="95">
        <v>0</v>
      </c>
      <c r="AD367" s="96">
        <v>0</v>
      </c>
      <c r="AE367" s="96">
        <v>0</v>
      </c>
      <c r="AF367" s="97">
        <v>0</v>
      </c>
      <c r="AG367" s="98">
        <v>32582</v>
      </c>
    </row>
    <row r="368" spans="1:33">
      <c r="A368" s="107" t="s">
        <v>358</v>
      </c>
      <c r="B368" s="89">
        <v>0</v>
      </c>
      <c r="C368" s="89">
        <v>167</v>
      </c>
      <c r="D368" s="90">
        <v>0</v>
      </c>
      <c r="E368" s="90">
        <v>48</v>
      </c>
      <c r="F368" s="91">
        <v>0</v>
      </c>
      <c r="G368" s="91">
        <v>0</v>
      </c>
      <c r="H368" s="92">
        <f t="shared" si="66"/>
        <v>215</v>
      </c>
      <c r="I368" s="88">
        <v>0</v>
      </c>
      <c r="J368" s="88">
        <v>0</v>
      </c>
      <c r="K368" s="88">
        <v>0</v>
      </c>
      <c r="L368" s="88">
        <v>0</v>
      </c>
      <c r="M368" s="88">
        <v>0</v>
      </c>
      <c r="N368" s="88">
        <v>0</v>
      </c>
      <c r="O368" s="88">
        <v>0</v>
      </c>
      <c r="P368" s="88">
        <v>0</v>
      </c>
      <c r="Q368" s="88">
        <v>0</v>
      </c>
      <c r="R368" s="88">
        <v>16</v>
      </c>
      <c r="S368" s="92">
        <f t="shared" si="67"/>
        <v>16</v>
      </c>
      <c r="T368" s="93">
        <v>0</v>
      </c>
      <c r="U368" s="93">
        <v>0</v>
      </c>
      <c r="V368" s="93">
        <v>0</v>
      </c>
      <c r="W368" s="93">
        <v>0</v>
      </c>
      <c r="X368" s="93">
        <v>0</v>
      </c>
      <c r="Y368" s="93">
        <v>0</v>
      </c>
      <c r="Z368" s="94">
        <v>75</v>
      </c>
      <c r="AA368" s="94">
        <v>85</v>
      </c>
      <c r="AB368" s="129">
        <f t="shared" si="68"/>
        <v>160</v>
      </c>
      <c r="AC368" s="95">
        <v>0</v>
      </c>
      <c r="AD368" s="96">
        <v>0</v>
      </c>
      <c r="AE368" s="96">
        <v>0</v>
      </c>
      <c r="AF368" s="97">
        <v>0</v>
      </c>
      <c r="AG368" s="98"/>
    </row>
    <row r="369" spans="1:33">
      <c r="A369" s="107" t="s">
        <v>317</v>
      </c>
      <c r="B369" s="89">
        <v>0</v>
      </c>
      <c r="C369" s="89">
        <v>4939</v>
      </c>
      <c r="D369" s="90">
        <v>0</v>
      </c>
      <c r="E369" s="90">
        <v>1645</v>
      </c>
      <c r="F369" s="91">
        <v>0</v>
      </c>
      <c r="G369" s="91">
        <v>0</v>
      </c>
      <c r="H369" s="92">
        <f t="shared" si="66"/>
        <v>6584</v>
      </c>
      <c r="I369" s="88">
        <v>8733</v>
      </c>
      <c r="J369" s="88">
        <v>49080</v>
      </c>
      <c r="K369" s="88">
        <v>52</v>
      </c>
      <c r="L369" s="88">
        <v>11565</v>
      </c>
      <c r="M369" s="88">
        <v>6248</v>
      </c>
      <c r="N369" s="88">
        <v>46258</v>
      </c>
      <c r="O369" s="88">
        <v>139</v>
      </c>
      <c r="P369" s="88">
        <v>4887</v>
      </c>
      <c r="Q369" s="88">
        <v>0</v>
      </c>
      <c r="R369" s="88">
        <v>2732</v>
      </c>
      <c r="S369" s="92">
        <f t="shared" si="67"/>
        <v>129694</v>
      </c>
      <c r="T369" s="93">
        <v>364</v>
      </c>
      <c r="U369" s="93">
        <v>4</v>
      </c>
      <c r="V369" s="93">
        <v>1661</v>
      </c>
      <c r="W369" s="93">
        <v>78</v>
      </c>
      <c r="X369" s="93">
        <v>0</v>
      </c>
      <c r="Y369" s="93">
        <v>0</v>
      </c>
      <c r="Z369" s="94">
        <v>6956</v>
      </c>
      <c r="AA369" s="94">
        <v>3726</v>
      </c>
      <c r="AB369" s="129">
        <f t="shared" si="68"/>
        <v>10682</v>
      </c>
      <c r="AC369" s="95">
        <v>0</v>
      </c>
      <c r="AD369" s="96">
        <v>0</v>
      </c>
      <c r="AE369" s="96">
        <v>0</v>
      </c>
      <c r="AF369" s="97">
        <v>0</v>
      </c>
      <c r="AG369" s="98">
        <v>113956</v>
      </c>
    </row>
    <row r="370" spans="1:33">
      <c r="A370" s="107" t="s">
        <v>329</v>
      </c>
      <c r="B370" s="89">
        <v>0</v>
      </c>
      <c r="C370" s="89">
        <v>896</v>
      </c>
      <c r="D370" s="90">
        <v>0</v>
      </c>
      <c r="E370" s="90">
        <v>647</v>
      </c>
      <c r="F370" s="91">
        <v>0</v>
      </c>
      <c r="G370" s="91">
        <v>0</v>
      </c>
      <c r="H370" s="92">
        <f t="shared" si="66"/>
        <v>1543</v>
      </c>
      <c r="I370" s="88">
        <v>2965</v>
      </c>
      <c r="J370" s="88">
        <v>3611</v>
      </c>
      <c r="K370" s="88">
        <v>0</v>
      </c>
      <c r="L370" s="88">
        <v>1558</v>
      </c>
      <c r="M370" s="88">
        <v>908</v>
      </c>
      <c r="N370" s="88">
        <v>5199</v>
      </c>
      <c r="O370" s="88">
        <v>7</v>
      </c>
      <c r="P370" s="88">
        <v>600</v>
      </c>
      <c r="Q370" s="88">
        <v>0</v>
      </c>
      <c r="R370" s="88">
        <v>708</v>
      </c>
      <c r="S370" s="92">
        <f t="shared" si="67"/>
        <v>15556</v>
      </c>
      <c r="T370" s="93">
        <v>92</v>
      </c>
      <c r="U370" s="93">
        <v>88</v>
      </c>
      <c r="V370" s="93">
        <v>1997</v>
      </c>
      <c r="W370" s="93">
        <v>0</v>
      </c>
      <c r="X370" s="93">
        <v>0</v>
      </c>
      <c r="Y370" s="93">
        <v>0</v>
      </c>
      <c r="Z370" s="94">
        <v>20</v>
      </c>
      <c r="AA370" s="94">
        <v>2</v>
      </c>
      <c r="AB370" s="129">
        <f t="shared" si="68"/>
        <v>22</v>
      </c>
      <c r="AC370" s="95">
        <v>0</v>
      </c>
      <c r="AD370" s="96">
        <v>0</v>
      </c>
      <c r="AE370" s="96">
        <v>0</v>
      </c>
      <c r="AF370" s="97">
        <v>0</v>
      </c>
      <c r="AG370" s="98">
        <v>44760</v>
      </c>
    </row>
    <row r="371" spans="1:33">
      <c r="A371" s="107" t="s">
        <v>374</v>
      </c>
      <c r="B371" s="89">
        <v>0</v>
      </c>
      <c r="C371" s="89">
        <v>990</v>
      </c>
      <c r="D371" s="90">
        <v>0</v>
      </c>
      <c r="E371" s="90">
        <v>866</v>
      </c>
      <c r="F371" s="91">
        <v>0</v>
      </c>
      <c r="G371" s="91">
        <v>0</v>
      </c>
      <c r="H371" s="92">
        <f t="shared" si="66"/>
        <v>1856</v>
      </c>
      <c r="I371" s="88">
        <v>1105</v>
      </c>
      <c r="J371" s="88">
        <v>29107</v>
      </c>
      <c r="K371" s="88">
        <v>7</v>
      </c>
      <c r="L371" s="88">
        <v>6357</v>
      </c>
      <c r="M371" s="88">
        <v>2639</v>
      </c>
      <c r="N371" s="88">
        <v>38331</v>
      </c>
      <c r="O371" s="88">
        <v>38</v>
      </c>
      <c r="P371" s="88">
        <v>3355</v>
      </c>
      <c r="Q371" s="88">
        <v>0</v>
      </c>
      <c r="R371" s="88">
        <v>1080</v>
      </c>
      <c r="S371" s="92">
        <f t="shared" si="67"/>
        <v>82019</v>
      </c>
      <c r="T371" s="93">
        <v>133</v>
      </c>
      <c r="U371" s="93">
        <v>3</v>
      </c>
      <c r="V371" s="93">
        <v>621</v>
      </c>
      <c r="W371" s="93">
        <v>663</v>
      </c>
      <c r="X371" s="93">
        <v>13</v>
      </c>
      <c r="Y371" s="93">
        <v>0</v>
      </c>
      <c r="Z371" s="94">
        <v>2664</v>
      </c>
      <c r="AA371" s="94">
        <v>2036</v>
      </c>
      <c r="AB371" s="129">
        <f t="shared" si="68"/>
        <v>4700</v>
      </c>
      <c r="AC371" s="95">
        <v>0</v>
      </c>
      <c r="AD371" s="96">
        <v>0</v>
      </c>
      <c r="AE371" s="96">
        <v>0</v>
      </c>
      <c r="AF371" s="97">
        <v>0</v>
      </c>
      <c r="AG371" s="98">
        <v>48572</v>
      </c>
    </row>
    <row r="372" spans="1:33">
      <c r="A372" s="107" t="s">
        <v>392</v>
      </c>
      <c r="B372" s="89">
        <v>0</v>
      </c>
      <c r="C372" s="89">
        <v>4732</v>
      </c>
      <c r="D372" s="90">
        <v>0</v>
      </c>
      <c r="E372" s="90">
        <v>1578</v>
      </c>
      <c r="F372" s="91">
        <v>0</v>
      </c>
      <c r="G372" s="91">
        <v>0</v>
      </c>
      <c r="H372" s="92">
        <f t="shared" si="66"/>
        <v>6310</v>
      </c>
      <c r="I372" s="88">
        <v>34468</v>
      </c>
      <c r="J372" s="88">
        <v>44860</v>
      </c>
      <c r="K372" s="88">
        <v>0</v>
      </c>
      <c r="L372" s="88">
        <v>10562</v>
      </c>
      <c r="M372" s="88">
        <v>33061</v>
      </c>
      <c r="N372" s="88">
        <v>36180</v>
      </c>
      <c r="O372" s="88">
        <v>15</v>
      </c>
      <c r="P372" s="88">
        <v>6496</v>
      </c>
      <c r="Q372" s="88">
        <v>0</v>
      </c>
      <c r="R372" s="88">
        <v>6350</v>
      </c>
      <c r="S372" s="92">
        <f t="shared" si="67"/>
        <v>171992</v>
      </c>
      <c r="T372" s="93">
        <v>6</v>
      </c>
      <c r="U372" s="93">
        <v>0</v>
      </c>
      <c r="V372" s="93">
        <v>606</v>
      </c>
      <c r="W372" s="93">
        <v>19</v>
      </c>
      <c r="X372" s="93">
        <v>0</v>
      </c>
      <c r="Y372" s="93">
        <v>0</v>
      </c>
      <c r="Z372" s="94">
        <v>9068</v>
      </c>
      <c r="AA372" s="94">
        <v>3362</v>
      </c>
      <c r="AB372" s="129">
        <f t="shared" si="68"/>
        <v>12430</v>
      </c>
      <c r="AC372" s="95">
        <v>0</v>
      </c>
      <c r="AD372" s="96">
        <v>0</v>
      </c>
      <c r="AE372" s="96">
        <v>0</v>
      </c>
      <c r="AF372" s="97">
        <v>0</v>
      </c>
      <c r="AG372" s="98">
        <v>60128</v>
      </c>
    </row>
    <row r="373" spans="1:33">
      <c r="A373" s="107" t="s">
        <v>391</v>
      </c>
      <c r="B373" s="89">
        <v>0</v>
      </c>
      <c r="C373" s="89">
        <v>806</v>
      </c>
      <c r="D373" s="90">
        <v>0</v>
      </c>
      <c r="E373" s="90">
        <v>601</v>
      </c>
      <c r="F373" s="91">
        <v>0</v>
      </c>
      <c r="G373" s="91">
        <v>0</v>
      </c>
      <c r="H373" s="92">
        <f t="shared" ref="H373:H379" si="69">SUM(B373:G373)</f>
        <v>1407</v>
      </c>
      <c r="I373" s="88">
        <v>6233</v>
      </c>
      <c r="J373" s="88">
        <v>4334</v>
      </c>
      <c r="K373" s="88">
        <v>0</v>
      </c>
      <c r="L373" s="88">
        <v>1604</v>
      </c>
      <c r="M373" s="88">
        <v>2429</v>
      </c>
      <c r="N373" s="88">
        <v>5610</v>
      </c>
      <c r="O373" s="88">
        <v>5</v>
      </c>
      <c r="P373" s="88">
        <v>594</v>
      </c>
      <c r="Q373" s="88">
        <v>0</v>
      </c>
      <c r="R373" s="88">
        <v>491</v>
      </c>
      <c r="S373" s="92">
        <f t="shared" ref="S373:S379" si="70">SUM(I373:R373)</f>
        <v>21300</v>
      </c>
      <c r="T373" s="93">
        <v>32</v>
      </c>
      <c r="U373" s="93">
        <v>2</v>
      </c>
      <c r="V373" s="93">
        <v>449</v>
      </c>
      <c r="W373" s="93">
        <v>0</v>
      </c>
      <c r="X373" s="93">
        <v>0</v>
      </c>
      <c r="Y373" s="93">
        <v>0</v>
      </c>
      <c r="Z373" s="94">
        <v>45</v>
      </c>
      <c r="AA373" s="94">
        <v>7</v>
      </c>
      <c r="AB373" s="129">
        <f t="shared" ref="AB373:AB379" si="71">SUM(Z373:AA373)</f>
        <v>52</v>
      </c>
      <c r="AC373" s="95">
        <v>0</v>
      </c>
      <c r="AD373" s="96">
        <v>0</v>
      </c>
      <c r="AE373" s="96">
        <v>0</v>
      </c>
      <c r="AF373" s="97">
        <v>0</v>
      </c>
      <c r="AG373" s="98">
        <v>64808</v>
      </c>
    </row>
    <row r="374" spans="1:33">
      <c r="A374" s="107" t="s">
        <v>328</v>
      </c>
      <c r="B374" s="89">
        <v>0</v>
      </c>
      <c r="C374" s="89">
        <v>493</v>
      </c>
      <c r="D374" s="90">
        <v>0</v>
      </c>
      <c r="E374" s="90">
        <v>168</v>
      </c>
      <c r="F374" s="91">
        <v>0</v>
      </c>
      <c r="G374" s="91">
        <v>0</v>
      </c>
      <c r="H374" s="92">
        <f t="shared" si="69"/>
        <v>661</v>
      </c>
      <c r="I374" s="88">
        <v>429</v>
      </c>
      <c r="J374" s="88">
        <v>6014</v>
      </c>
      <c r="K374" s="88">
        <v>4</v>
      </c>
      <c r="L374" s="88">
        <v>1479</v>
      </c>
      <c r="M374" s="88">
        <v>595</v>
      </c>
      <c r="N374" s="88">
        <v>6154</v>
      </c>
      <c r="O374" s="88">
        <v>115</v>
      </c>
      <c r="P374" s="88">
        <v>689</v>
      </c>
      <c r="Q374" s="88">
        <v>0</v>
      </c>
      <c r="R374" s="88">
        <v>41</v>
      </c>
      <c r="S374" s="92">
        <f t="shared" si="70"/>
        <v>15520</v>
      </c>
      <c r="T374" s="93">
        <v>17</v>
      </c>
      <c r="U374" s="93">
        <v>0</v>
      </c>
      <c r="V374" s="93">
        <v>268</v>
      </c>
      <c r="W374" s="93">
        <v>21</v>
      </c>
      <c r="X374" s="93">
        <v>0</v>
      </c>
      <c r="Y374" s="93">
        <v>0</v>
      </c>
      <c r="Z374" s="94">
        <v>740</v>
      </c>
      <c r="AA374" s="94">
        <v>611</v>
      </c>
      <c r="AB374" s="129">
        <f t="shared" si="71"/>
        <v>1351</v>
      </c>
      <c r="AC374" s="95">
        <v>0</v>
      </c>
      <c r="AD374" s="96">
        <v>0</v>
      </c>
      <c r="AE374" s="96">
        <v>0</v>
      </c>
      <c r="AF374" s="97">
        <v>0</v>
      </c>
      <c r="AG374" s="98">
        <v>19273</v>
      </c>
    </row>
    <row r="375" spans="1:33">
      <c r="A375" s="107" t="s">
        <v>327</v>
      </c>
      <c r="B375" s="89">
        <v>0</v>
      </c>
      <c r="C375" s="89">
        <v>1361</v>
      </c>
      <c r="D375" s="90">
        <v>0</v>
      </c>
      <c r="E375" s="90">
        <v>408</v>
      </c>
      <c r="F375" s="91">
        <v>0</v>
      </c>
      <c r="G375" s="91">
        <v>0</v>
      </c>
      <c r="H375" s="92">
        <f t="shared" si="69"/>
        <v>1769</v>
      </c>
      <c r="I375" s="88">
        <v>3</v>
      </c>
      <c r="J375" s="88">
        <v>1304</v>
      </c>
      <c r="K375" s="88">
        <v>619</v>
      </c>
      <c r="L375" s="88">
        <v>1225</v>
      </c>
      <c r="M375" s="88">
        <v>94</v>
      </c>
      <c r="N375" s="88">
        <v>2764</v>
      </c>
      <c r="O375" s="88">
        <v>934</v>
      </c>
      <c r="P375" s="88">
        <v>607</v>
      </c>
      <c r="Q375" s="88">
        <v>0</v>
      </c>
      <c r="R375" s="88">
        <v>40</v>
      </c>
      <c r="S375" s="92">
        <f t="shared" si="70"/>
        <v>7590</v>
      </c>
      <c r="T375" s="93">
        <v>0</v>
      </c>
      <c r="U375" s="93">
        <v>0</v>
      </c>
      <c r="V375" s="93">
        <v>21</v>
      </c>
      <c r="W375" s="93">
        <v>0</v>
      </c>
      <c r="X375" s="93">
        <v>0</v>
      </c>
      <c r="Y375" s="93">
        <v>0</v>
      </c>
      <c r="Z375" s="94">
        <v>11</v>
      </c>
      <c r="AA375" s="94">
        <v>15</v>
      </c>
      <c r="AB375" s="129">
        <f t="shared" si="71"/>
        <v>26</v>
      </c>
      <c r="AC375" s="95">
        <v>0</v>
      </c>
      <c r="AD375" s="96">
        <v>0</v>
      </c>
      <c r="AE375" s="96">
        <v>0</v>
      </c>
      <c r="AF375" s="97">
        <v>0</v>
      </c>
      <c r="AG375" s="98">
        <v>82100</v>
      </c>
    </row>
    <row r="376" spans="1:33">
      <c r="A376" s="107" t="s">
        <v>316</v>
      </c>
      <c r="B376" s="89">
        <v>0</v>
      </c>
      <c r="C376" s="89">
        <v>821</v>
      </c>
      <c r="D376" s="90">
        <v>0</v>
      </c>
      <c r="E376" s="90">
        <v>1585</v>
      </c>
      <c r="F376" s="91">
        <v>0</v>
      </c>
      <c r="G376" s="91">
        <v>0</v>
      </c>
      <c r="H376" s="92">
        <f t="shared" si="69"/>
        <v>2406</v>
      </c>
      <c r="I376" s="88">
        <v>25986</v>
      </c>
      <c r="J376" s="88">
        <v>8639</v>
      </c>
      <c r="K376" s="88">
        <v>40</v>
      </c>
      <c r="L376" s="88">
        <v>3264</v>
      </c>
      <c r="M376" s="88">
        <v>9344</v>
      </c>
      <c r="N376" s="88">
        <v>11108</v>
      </c>
      <c r="O376" s="88">
        <v>56</v>
      </c>
      <c r="P376" s="88">
        <v>911</v>
      </c>
      <c r="Q376" s="88">
        <v>0</v>
      </c>
      <c r="R376" s="88">
        <v>1450</v>
      </c>
      <c r="S376" s="92">
        <f t="shared" si="70"/>
        <v>60798</v>
      </c>
      <c r="T376" s="93">
        <v>245</v>
      </c>
      <c r="U376" s="93">
        <v>13</v>
      </c>
      <c r="V376" s="93">
        <v>1892</v>
      </c>
      <c r="W376" s="93">
        <v>0</v>
      </c>
      <c r="X376" s="93">
        <v>0</v>
      </c>
      <c r="Y376" s="93">
        <v>0</v>
      </c>
      <c r="Z376" s="94">
        <v>117</v>
      </c>
      <c r="AA376" s="94">
        <v>50</v>
      </c>
      <c r="AB376" s="129">
        <f t="shared" si="71"/>
        <v>167</v>
      </c>
      <c r="AC376" s="95">
        <v>0</v>
      </c>
      <c r="AD376" s="96">
        <v>0</v>
      </c>
      <c r="AE376" s="96">
        <v>0</v>
      </c>
      <c r="AF376" s="97">
        <v>0</v>
      </c>
      <c r="AG376" s="98">
        <v>66488</v>
      </c>
    </row>
    <row r="377" spans="1:33">
      <c r="A377" s="107" t="s">
        <v>326</v>
      </c>
      <c r="B377" s="89">
        <v>0</v>
      </c>
      <c r="C377" s="89">
        <v>1630</v>
      </c>
      <c r="D377" s="90">
        <v>0</v>
      </c>
      <c r="E377" s="90">
        <v>969</v>
      </c>
      <c r="F377" s="91">
        <v>0</v>
      </c>
      <c r="G377" s="91">
        <v>0</v>
      </c>
      <c r="H377" s="92">
        <f t="shared" si="69"/>
        <v>2599</v>
      </c>
      <c r="I377" s="88">
        <v>3989</v>
      </c>
      <c r="J377" s="88">
        <v>14042</v>
      </c>
      <c r="K377" s="88">
        <v>244</v>
      </c>
      <c r="L377" s="88">
        <v>3181</v>
      </c>
      <c r="M377" s="88">
        <v>1643</v>
      </c>
      <c r="N377" s="88">
        <v>12023</v>
      </c>
      <c r="O377" s="88">
        <v>155</v>
      </c>
      <c r="P377" s="88">
        <v>2061</v>
      </c>
      <c r="Q377" s="88">
        <v>0</v>
      </c>
      <c r="R377" s="88">
        <v>197</v>
      </c>
      <c r="S377" s="92">
        <f t="shared" si="70"/>
        <v>37535</v>
      </c>
      <c r="T377" s="93">
        <v>91</v>
      </c>
      <c r="U377" s="93">
        <v>56</v>
      </c>
      <c r="V377" s="93">
        <v>379</v>
      </c>
      <c r="W377" s="93">
        <v>4</v>
      </c>
      <c r="X377" s="93">
        <v>3</v>
      </c>
      <c r="Y377" s="93">
        <v>0</v>
      </c>
      <c r="Z377" s="94">
        <v>160</v>
      </c>
      <c r="AA377" s="94">
        <v>57</v>
      </c>
      <c r="AB377" s="129">
        <f t="shared" si="71"/>
        <v>217</v>
      </c>
      <c r="AC377" s="95">
        <v>0</v>
      </c>
      <c r="AD377" s="96">
        <v>0</v>
      </c>
      <c r="AE377" s="96">
        <v>0</v>
      </c>
      <c r="AF377" s="97">
        <v>0</v>
      </c>
      <c r="AG377" s="98">
        <v>89784</v>
      </c>
    </row>
    <row r="378" spans="1:33">
      <c r="A378" s="107" t="s">
        <v>325</v>
      </c>
      <c r="B378" s="89">
        <v>0</v>
      </c>
      <c r="C378" s="89">
        <v>459</v>
      </c>
      <c r="D378" s="90">
        <v>0</v>
      </c>
      <c r="E378" s="90">
        <v>184</v>
      </c>
      <c r="F378" s="91">
        <v>0</v>
      </c>
      <c r="G378" s="91">
        <v>0</v>
      </c>
      <c r="H378" s="92">
        <f t="shared" si="69"/>
        <v>643</v>
      </c>
      <c r="I378" s="88">
        <v>834</v>
      </c>
      <c r="J378" s="88">
        <v>5086</v>
      </c>
      <c r="K378" s="88">
        <v>14</v>
      </c>
      <c r="L378" s="88">
        <v>1334</v>
      </c>
      <c r="M378" s="88">
        <v>351</v>
      </c>
      <c r="N378" s="88">
        <v>3486</v>
      </c>
      <c r="O378" s="88">
        <v>10</v>
      </c>
      <c r="P378" s="88">
        <v>434</v>
      </c>
      <c r="Q378" s="88">
        <v>0</v>
      </c>
      <c r="R378" s="88">
        <v>602</v>
      </c>
      <c r="S378" s="92">
        <f t="shared" si="70"/>
        <v>12151</v>
      </c>
      <c r="T378" s="93">
        <v>48</v>
      </c>
      <c r="U378" s="93">
        <v>4</v>
      </c>
      <c r="V378" s="93">
        <v>703</v>
      </c>
      <c r="W378" s="93">
        <v>1</v>
      </c>
      <c r="X378" s="93">
        <v>0</v>
      </c>
      <c r="Y378" s="93">
        <v>0</v>
      </c>
      <c r="Z378" s="94">
        <v>107</v>
      </c>
      <c r="AA378" s="94">
        <v>42</v>
      </c>
      <c r="AB378" s="129">
        <f t="shared" si="71"/>
        <v>149</v>
      </c>
      <c r="AC378" s="95">
        <v>0</v>
      </c>
      <c r="AD378" s="96">
        <v>0</v>
      </c>
      <c r="AE378" s="96">
        <v>0</v>
      </c>
      <c r="AF378" s="97">
        <v>0</v>
      </c>
      <c r="AG378" s="98">
        <v>54061</v>
      </c>
    </row>
    <row r="379" spans="1:33" ht="14.25" thickBot="1">
      <c r="A379" s="110" t="s">
        <v>373</v>
      </c>
      <c r="B379" s="112">
        <v>0</v>
      </c>
      <c r="C379" s="112">
        <v>2186</v>
      </c>
      <c r="D379" s="113">
        <v>0</v>
      </c>
      <c r="E379" s="113">
        <v>520</v>
      </c>
      <c r="F379" s="114">
        <v>0</v>
      </c>
      <c r="G379" s="114">
        <v>0</v>
      </c>
      <c r="H379" s="115">
        <f t="shared" si="69"/>
        <v>2706</v>
      </c>
      <c r="I379" s="111">
        <v>997</v>
      </c>
      <c r="J379" s="111">
        <v>18642</v>
      </c>
      <c r="K379" s="111">
        <v>156</v>
      </c>
      <c r="L379" s="111">
        <v>6132</v>
      </c>
      <c r="M379" s="111">
        <v>1286</v>
      </c>
      <c r="N379" s="111">
        <v>16652</v>
      </c>
      <c r="O379" s="111">
        <v>60</v>
      </c>
      <c r="P379" s="111">
        <v>1480</v>
      </c>
      <c r="Q379" s="111">
        <v>0</v>
      </c>
      <c r="R379" s="111">
        <v>748</v>
      </c>
      <c r="S379" s="115">
        <f t="shared" si="70"/>
        <v>46153</v>
      </c>
      <c r="T379" s="116">
        <v>1011</v>
      </c>
      <c r="U379" s="116">
        <v>62</v>
      </c>
      <c r="V379" s="116">
        <v>2507</v>
      </c>
      <c r="W379" s="116">
        <v>146</v>
      </c>
      <c r="X379" s="116">
        <v>5</v>
      </c>
      <c r="Y379" s="116">
        <v>0</v>
      </c>
      <c r="Z379" s="117">
        <v>1701</v>
      </c>
      <c r="AA379" s="117">
        <v>581</v>
      </c>
      <c r="AB379" s="130">
        <f t="shared" si="71"/>
        <v>2282</v>
      </c>
      <c r="AC379" s="118">
        <v>0</v>
      </c>
      <c r="AD379" s="119">
        <v>0</v>
      </c>
      <c r="AE379" s="119">
        <v>0</v>
      </c>
      <c r="AF379" s="120">
        <v>0</v>
      </c>
      <c r="AG379" s="121">
        <v>51082</v>
      </c>
    </row>
    <row r="380" spans="1:33" s="19" customFormat="1" ht="36" customHeight="1" thickBot="1">
      <c r="A380" s="74" t="s">
        <v>310</v>
      </c>
      <c r="B380" s="135">
        <f>SUM(B7:B379)</f>
        <v>129214</v>
      </c>
      <c r="C380" s="135">
        <f t="shared" ref="C380:AG380" si="72">SUM(C7:C379)</f>
        <v>222401</v>
      </c>
      <c r="D380" s="136">
        <f t="shared" si="72"/>
        <v>75708</v>
      </c>
      <c r="E380" s="136">
        <f t="shared" si="72"/>
        <v>128809</v>
      </c>
      <c r="F380" s="137">
        <f t="shared" si="72"/>
        <v>5508</v>
      </c>
      <c r="G380" s="137">
        <f t="shared" si="72"/>
        <v>5950</v>
      </c>
      <c r="H380" s="39">
        <f t="shared" si="72"/>
        <v>567590</v>
      </c>
      <c r="I380" s="138">
        <f t="shared" si="72"/>
        <v>2223506</v>
      </c>
      <c r="J380" s="138">
        <f t="shared" si="72"/>
        <v>2029590</v>
      </c>
      <c r="K380" s="138">
        <f t="shared" si="72"/>
        <v>16909</v>
      </c>
      <c r="L380" s="138">
        <f t="shared" si="72"/>
        <v>608605</v>
      </c>
      <c r="M380" s="138">
        <f t="shared" si="72"/>
        <v>1048774</v>
      </c>
      <c r="N380" s="138">
        <f t="shared" si="72"/>
        <v>1782657</v>
      </c>
      <c r="O380" s="138">
        <f t="shared" si="72"/>
        <v>43447</v>
      </c>
      <c r="P380" s="138">
        <f t="shared" si="72"/>
        <v>296801</v>
      </c>
      <c r="Q380" s="138">
        <f t="shared" si="72"/>
        <v>25469</v>
      </c>
      <c r="R380" s="138">
        <f t="shared" si="72"/>
        <v>150861</v>
      </c>
      <c r="S380" s="39">
        <f t="shared" si="72"/>
        <v>8226619</v>
      </c>
      <c r="T380" s="40">
        <f t="shared" si="72"/>
        <v>12246</v>
      </c>
      <c r="U380" s="40">
        <f t="shared" si="72"/>
        <v>1373</v>
      </c>
      <c r="V380" s="40">
        <f t="shared" si="72"/>
        <v>117458</v>
      </c>
      <c r="W380" s="40">
        <f t="shared" si="72"/>
        <v>16347</v>
      </c>
      <c r="X380" s="40">
        <f t="shared" si="72"/>
        <v>394</v>
      </c>
      <c r="Y380" s="40">
        <f t="shared" si="72"/>
        <v>341094</v>
      </c>
      <c r="Z380" s="139">
        <f t="shared" si="72"/>
        <v>262707</v>
      </c>
      <c r="AA380" s="139">
        <f t="shared" si="72"/>
        <v>82162</v>
      </c>
      <c r="AB380" s="139">
        <f t="shared" si="72"/>
        <v>344869</v>
      </c>
      <c r="AC380" s="140">
        <f t="shared" si="72"/>
        <v>4845</v>
      </c>
      <c r="AD380" s="141">
        <f t="shared" si="72"/>
        <v>4687</v>
      </c>
      <c r="AE380" s="141">
        <f t="shared" si="72"/>
        <v>3804</v>
      </c>
      <c r="AF380" s="142">
        <f t="shared" si="72"/>
        <v>2300706</v>
      </c>
      <c r="AG380" s="143">
        <f t="shared" si="72"/>
        <v>14274740</v>
      </c>
    </row>
    <row r="381" spans="1:33">
      <c r="AG381" s="178" t="s">
        <v>467</v>
      </c>
    </row>
  </sheetData>
  <sortState xmlns:xlrd2="http://schemas.microsoft.com/office/spreadsheetml/2017/richdata2" ref="A277:AG379">
    <sortCondition ref="A277:A379"/>
  </sortState>
  <mergeCells count="38">
    <mergeCell ref="X4:X6"/>
    <mergeCell ref="T3:X3"/>
    <mergeCell ref="R4:R6"/>
    <mergeCell ref="Z3:AB3"/>
    <mergeCell ref="Z4:AB4"/>
    <mergeCell ref="AB5:AB6"/>
    <mergeCell ref="Y3:Y6"/>
    <mergeCell ref="AG3:AG6"/>
    <mergeCell ref="AF3:AF6"/>
    <mergeCell ref="AC3:AC4"/>
    <mergeCell ref="I5:I6"/>
    <mergeCell ref="J5:J6"/>
    <mergeCell ref="K5:K6"/>
    <mergeCell ref="M5:M6"/>
    <mergeCell ref="N5:N6"/>
    <mergeCell ref="O5:O6"/>
    <mergeCell ref="V4:V6"/>
    <mergeCell ref="W4:W6"/>
    <mergeCell ref="I4:L4"/>
    <mergeCell ref="M4:P4"/>
    <mergeCell ref="T4:T6"/>
    <mergeCell ref="U4:U6"/>
    <mergeCell ref="AD3:AE4"/>
    <mergeCell ref="A3:A6"/>
    <mergeCell ref="B3:H3"/>
    <mergeCell ref="I3:S3"/>
    <mergeCell ref="Q4:Q6"/>
    <mergeCell ref="S4:S6"/>
    <mergeCell ref="G5:G6"/>
    <mergeCell ref="B4:C4"/>
    <mergeCell ref="D4:E4"/>
    <mergeCell ref="F4:G4"/>
    <mergeCell ref="H4:H6"/>
    <mergeCell ref="B5:B6"/>
    <mergeCell ref="C5:C6"/>
    <mergeCell ref="D5:D6"/>
    <mergeCell ref="E5:E6"/>
    <mergeCell ref="F5:F6"/>
  </mergeCells>
  <phoneticPr fontId="17" type="noConversion"/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2DD6-3D89-44D6-8B7D-21DB735A49CD}">
  <sheetPr>
    <pageSetUpPr fitToPage="1"/>
  </sheetPr>
  <dimension ref="A1:AL380"/>
  <sheetViews>
    <sheetView zoomScaleNormal="10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H20" sqref="H20"/>
    </sheetView>
  </sheetViews>
  <sheetFormatPr defaultColWidth="9.140625" defaultRowHeight="13.5"/>
  <cols>
    <col min="1" max="1" width="22.85546875" style="1" customWidth="1"/>
    <col min="2" max="7" width="9.85546875" style="1" hidden="1" customWidth="1"/>
    <col min="8" max="8" width="14.85546875" style="1" customWidth="1"/>
    <col min="9" max="10" width="10.85546875" style="1" hidden="1" customWidth="1"/>
    <col min="11" max="12" width="9.85546875" style="1" hidden="1" customWidth="1"/>
    <col min="13" max="14" width="10.85546875" style="1" hidden="1" customWidth="1"/>
    <col min="15" max="17" width="9.85546875" style="1" hidden="1" customWidth="1"/>
    <col min="18" max="18" width="5.5703125" style="1" hidden="1" customWidth="1"/>
    <col min="19" max="19" width="18.85546875" style="1" customWidth="1"/>
    <col min="20" max="23" width="9.85546875" style="2" hidden="1" customWidth="1"/>
    <col min="24" max="24" width="11.140625" style="2" hidden="1" customWidth="1"/>
    <col min="25" max="28" width="9.85546875" style="1" hidden="1" customWidth="1"/>
    <col min="29" max="29" width="10.85546875" style="1" hidden="1" customWidth="1"/>
    <col min="30" max="36" width="10.85546875" style="2" hidden="1" customWidth="1"/>
    <col min="37" max="37" width="8.7109375" style="2" hidden="1" customWidth="1"/>
    <col min="38" max="38" width="14.85546875" style="2" customWidth="1"/>
    <col min="39" max="16384" width="9.140625" style="1"/>
  </cols>
  <sheetData>
    <row r="1" spans="1:38" s="6" customFormat="1">
      <c r="A1" s="36" t="s">
        <v>60</v>
      </c>
      <c r="C1" s="36"/>
      <c r="U1" s="18"/>
      <c r="V1" s="3"/>
      <c r="W1" s="3"/>
      <c r="X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4.25" thickBot="1"/>
    <row r="3" spans="1:38" s="9" customFormat="1" ht="15" customHeight="1">
      <c r="A3" s="266" t="s">
        <v>0</v>
      </c>
      <c r="B3" s="269" t="s">
        <v>11</v>
      </c>
      <c r="C3" s="270"/>
      <c r="D3" s="270"/>
      <c r="E3" s="270"/>
      <c r="F3" s="270"/>
      <c r="G3" s="270"/>
      <c r="H3" s="271"/>
      <c r="I3" s="269" t="s">
        <v>32</v>
      </c>
      <c r="J3" s="270"/>
      <c r="K3" s="270"/>
      <c r="L3" s="270"/>
      <c r="M3" s="270"/>
      <c r="N3" s="270"/>
      <c r="O3" s="270"/>
      <c r="P3" s="270"/>
      <c r="Q3" s="270"/>
      <c r="R3" s="270"/>
      <c r="S3" s="272"/>
      <c r="T3" s="273" t="s">
        <v>12</v>
      </c>
      <c r="U3" s="274"/>
      <c r="V3" s="274"/>
      <c r="W3" s="274"/>
      <c r="X3" s="275" t="s">
        <v>42</v>
      </c>
      <c r="Y3" s="218" t="s">
        <v>30</v>
      </c>
      <c r="Z3" s="218"/>
      <c r="AA3" s="218"/>
      <c r="AB3" s="218"/>
      <c r="AC3" s="218"/>
      <c r="AD3" s="218"/>
      <c r="AE3" s="218"/>
      <c r="AF3" s="218"/>
      <c r="AG3" s="218"/>
      <c r="AH3" s="235" t="s">
        <v>29</v>
      </c>
      <c r="AI3" s="237" t="s">
        <v>22</v>
      </c>
      <c r="AJ3" s="237"/>
      <c r="AK3" s="239" t="s">
        <v>27</v>
      </c>
      <c r="AL3" s="242" t="s">
        <v>28</v>
      </c>
    </row>
    <row r="4" spans="1:38" s="9" customFormat="1" ht="13.5" customHeight="1">
      <c r="A4" s="267"/>
      <c r="B4" s="245" t="s">
        <v>1</v>
      </c>
      <c r="C4" s="246"/>
      <c r="D4" s="247" t="s">
        <v>2</v>
      </c>
      <c r="E4" s="248"/>
      <c r="F4" s="249" t="s">
        <v>31</v>
      </c>
      <c r="G4" s="250"/>
      <c r="H4" s="251" t="s">
        <v>3</v>
      </c>
      <c r="I4" s="254" t="s">
        <v>33</v>
      </c>
      <c r="J4" s="254"/>
      <c r="K4" s="254"/>
      <c r="L4" s="255"/>
      <c r="M4" s="256" t="s">
        <v>34</v>
      </c>
      <c r="N4" s="257"/>
      <c r="O4" s="257"/>
      <c r="P4" s="258"/>
      <c r="Q4" s="279" t="s">
        <v>39</v>
      </c>
      <c r="R4" s="7"/>
      <c r="S4" s="251" t="s">
        <v>10</v>
      </c>
      <c r="T4" s="281" t="s">
        <v>40</v>
      </c>
      <c r="U4" s="214" t="s">
        <v>41</v>
      </c>
      <c r="V4" s="214" t="s">
        <v>17</v>
      </c>
      <c r="W4" s="286" t="s">
        <v>13</v>
      </c>
      <c r="X4" s="209"/>
      <c r="Y4" s="259" t="s">
        <v>11</v>
      </c>
      <c r="Z4" s="259"/>
      <c r="AA4" s="259"/>
      <c r="AB4" s="259"/>
      <c r="AC4" s="259"/>
      <c r="AD4" s="260" t="s">
        <v>36</v>
      </c>
      <c r="AE4" s="260"/>
      <c r="AF4" s="260"/>
      <c r="AG4" s="261"/>
      <c r="AH4" s="236"/>
      <c r="AI4" s="238"/>
      <c r="AJ4" s="238"/>
      <c r="AK4" s="240"/>
      <c r="AL4" s="243"/>
    </row>
    <row r="5" spans="1:38" s="9" customFormat="1" ht="12.6" customHeight="1">
      <c r="A5" s="267"/>
      <c r="B5" s="262" t="s">
        <v>18</v>
      </c>
      <c r="C5" s="262" t="s">
        <v>19</v>
      </c>
      <c r="D5" s="264" t="s">
        <v>18</v>
      </c>
      <c r="E5" s="264" t="s">
        <v>19</v>
      </c>
      <c r="F5" s="276" t="s">
        <v>18</v>
      </c>
      <c r="G5" s="276" t="s">
        <v>19</v>
      </c>
      <c r="H5" s="252"/>
      <c r="I5" s="258" t="s">
        <v>4</v>
      </c>
      <c r="J5" s="215" t="s">
        <v>5</v>
      </c>
      <c r="K5" s="215" t="s">
        <v>16</v>
      </c>
      <c r="L5" s="7" t="s">
        <v>6</v>
      </c>
      <c r="M5" s="215" t="s">
        <v>4</v>
      </c>
      <c r="N5" s="215" t="s">
        <v>5</v>
      </c>
      <c r="O5" s="215" t="s">
        <v>16</v>
      </c>
      <c r="P5" s="7" t="s">
        <v>6</v>
      </c>
      <c r="Q5" s="279"/>
      <c r="R5" s="7" t="s">
        <v>8</v>
      </c>
      <c r="S5" s="252"/>
      <c r="T5" s="282"/>
      <c r="U5" s="284"/>
      <c r="V5" s="284"/>
      <c r="W5" s="287"/>
      <c r="X5" s="209"/>
      <c r="Y5" s="232" t="s">
        <v>1</v>
      </c>
      <c r="Z5" s="233"/>
      <c r="AA5" s="234" t="s">
        <v>2</v>
      </c>
      <c r="AB5" s="233"/>
      <c r="AC5" s="228" t="s">
        <v>3</v>
      </c>
      <c r="AD5" s="164"/>
      <c r="AE5" s="165" t="s">
        <v>14</v>
      </c>
      <c r="AF5" s="164" t="s">
        <v>37</v>
      </c>
      <c r="AG5" s="230" t="s">
        <v>10</v>
      </c>
      <c r="AH5" s="126" t="s">
        <v>20</v>
      </c>
      <c r="AI5" s="127" t="s">
        <v>23</v>
      </c>
      <c r="AJ5" s="127" t="s">
        <v>25</v>
      </c>
      <c r="AK5" s="240"/>
      <c r="AL5" s="243"/>
    </row>
    <row r="6" spans="1:38" s="9" customFormat="1" thickBot="1">
      <c r="A6" s="268"/>
      <c r="B6" s="263"/>
      <c r="C6" s="263"/>
      <c r="D6" s="265"/>
      <c r="E6" s="265"/>
      <c r="F6" s="277"/>
      <c r="G6" s="277"/>
      <c r="H6" s="253"/>
      <c r="I6" s="278"/>
      <c r="J6" s="216"/>
      <c r="K6" s="216"/>
      <c r="L6" s="8" t="s">
        <v>7</v>
      </c>
      <c r="M6" s="216"/>
      <c r="N6" s="216"/>
      <c r="O6" s="216"/>
      <c r="P6" s="8" t="s">
        <v>7</v>
      </c>
      <c r="Q6" s="280"/>
      <c r="R6" s="8" t="s">
        <v>9</v>
      </c>
      <c r="S6" s="253"/>
      <c r="T6" s="283"/>
      <c r="U6" s="285"/>
      <c r="V6" s="285"/>
      <c r="W6" s="288"/>
      <c r="X6" s="210"/>
      <c r="Y6" s="163" t="s">
        <v>18</v>
      </c>
      <c r="Z6" s="10" t="s">
        <v>19</v>
      </c>
      <c r="AA6" s="10" t="s">
        <v>18</v>
      </c>
      <c r="AB6" s="10" t="s">
        <v>19</v>
      </c>
      <c r="AC6" s="229"/>
      <c r="AD6" s="122" t="s">
        <v>35</v>
      </c>
      <c r="AE6" s="122" t="s">
        <v>15</v>
      </c>
      <c r="AF6" s="122" t="s">
        <v>38</v>
      </c>
      <c r="AG6" s="231"/>
      <c r="AH6" s="123" t="s">
        <v>21</v>
      </c>
      <c r="AI6" s="124" t="s">
        <v>24</v>
      </c>
      <c r="AJ6" s="124" t="s">
        <v>26</v>
      </c>
      <c r="AK6" s="241"/>
      <c r="AL6" s="244"/>
    </row>
    <row r="7" spans="1:38">
      <c r="A7" s="47" t="s">
        <v>44</v>
      </c>
      <c r="B7" s="48"/>
      <c r="C7" s="48"/>
      <c r="D7" s="49"/>
      <c r="E7" s="49"/>
      <c r="F7" s="50"/>
      <c r="G7" s="50"/>
      <c r="H7" s="45"/>
      <c r="I7" s="38"/>
      <c r="J7" s="38"/>
      <c r="K7" s="38"/>
      <c r="L7" s="38"/>
      <c r="M7" s="38"/>
      <c r="N7" s="38"/>
      <c r="O7" s="38"/>
      <c r="P7" s="38"/>
      <c r="Q7" s="38"/>
      <c r="R7" s="38"/>
      <c r="S7" s="45"/>
      <c r="T7" s="11"/>
      <c r="U7" s="11"/>
      <c r="V7" s="11"/>
      <c r="W7" s="11"/>
      <c r="X7" s="11"/>
      <c r="Y7" s="51"/>
      <c r="Z7" s="51"/>
      <c r="AA7" s="51"/>
      <c r="AB7" s="51"/>
      <c r="AC7" s="52"/>
      <c r="AD7" s="53"/>
      <c r="AE7" s="53"/>
      <c r="AF7" s="53"/>
      <c r="AG7" s="54"/>
      <c r="AH7" s="55"/>
      <c r="AI7" s="56"/>
      <c r="AJ7" s="56"/>
      <c r="AK7" s="57"/>
      <c r="AL7" s="58"/>
    </row>
    <row r="8" spans="1:38">
      <c r="A8" s="4" t="s">
        <v>43</v>
      </c>
      <c r="B8" s="14">
        <v>742</v>
      </c>
      <c r="C8" s="14">
        <v>256</v>
      </c>
      <c r="D8" s="15">
        <v>290</v>
      </c>
      <c r="E8" s="15">
        <v>213</v>
      </c>
      <c r="F8" s="16">
        <v>2</v>
      </c>
      <c r="G8" s="16">
        <v>1</v>
      </c>
      <c r="H8" s="46">
        <f>SUM(B8:G8)</f>
        <v>1504</v>
      </c>
      <c r="I8" s="13">
        <v>13505</v>
      </c>
      <c r="J8" s="13">
        <v>2913</v>
      </c>
      <c r="K8" s="13">
        <v>26</v>
      </c>
      <c r="L8" s="13">
        <v>1376</v>
      </c>
      <c r="M8" s="13">
        <v>2579</v>
      </c>
      <c r="N8" s="13">
        <v>1142</v>
      </c>
      <c r="O8" s="13">
        <v>102</v>
      </c>
      <c r="P8" s="13">
        <v>432</v>
      </c>
      <c r="Q8" s="13">
        <v>4</v>
      </c>
      <c r="R8" s="13">
        <v>0</v>
      </c>
      <c r="S8" s="46">
        <f>SUM(I8:R8)</f>
        <v>22079</v>
      </c>
      <c r="T8" s="12">
        <v>0</v>
      </c>
      <c r="U8" s="12">
        <v>12</v>
      </c>
      <c r="V8" s="12">
        <v>9</v>
      </c>
      <c r="W8" s="12">
        <v>0</v>
      </c>
      <c r="X8" s="12">
        <v>8512</v>
      </c>
      <c r="Y8" s="17">
        <v>14</v>
      </c>
      <c r="Z8" s="17">
        <v>0</v>
      </c>
      <c r="AA8" s="17">
        <v>0</v>
      </c>
      <c r="AB8" s="17">
        <v>0</v>
      </c>
      <c r="AC8" s="59">
        <f t="shared" ref="AC8:AC71" si="0">SUM(Y8:AB8)</f>
        <v>14</v>
      </c>
      <c r="AD8" s="60">
        <v>263</v>
      </c>
      <c r="AE8" s="60">
        <v>8</v>
      </c>
      <c r="AF8" s="60">
        <v>58</v>
      </c>
      <c r="AG8" s="61">
        <f t="shared" ref="AG8:AG71" si="1">SUM(AD8:AF8)</f>
        <v>329</v>
      </c>
      <c r="AH8" s="62">
        <v>0</v>
      </c>
      <c r="AI8" s="63">
        <v>36</v>
      </c>
      <c r="AJ8" s="63">
        <v>19</v>
      </c>
      <c r="AK8" s="64">
        <v>13991</v>
      </c>
      <c r="AL8" s="65">
        <v>25285</v>
      </c>
    </row>
    <row r="9" spans="1:38">
      <c r="A9" s="4" t="s">
        <v>45</v>
      </c>
      <c r="B9" s="14">
        <v>62</v>
      </c>
      <c r="C9" s="14">
        <v>36</v>
      </c>
      <c r="D9" s="15">
        <v>43</v>
      </c>
      <c r="E9" s="15">
        <v>17</v>
      </c>
      <c r="F9" s="16">
        <v>20</v>
      </c>
      <c r="G9" s="16">
        <v>25</v>
      </c>
      <c r="H9" s="46">
        <f t="shared" ref="H9:H13" si="2">SUM(B9:G9)</f>
        <v>203</v>
      </c>
      <c r="I9" s="13">
        <v>19</v>
      </c>
      <c r="J9" s="13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46">
        <f t="shared" ref="S9:S13" si="3">SUM(I9:R9)</f>
        <v>20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7">
        <v>1</v>
      </c>
      <c r="Z9" s="17">
        <v>0</v>
      </c>
      <c r="AA9" s="17">
        <v>0</v>
      </c>
      <c r="AB9" s="17">
        <v>0</v>
      </c>
      <c r="AC9" s="59">
        <f t="shared" si="0"/>
        <v>1</v>
      </c>
      <c r="AD9" s="60">
        <v>0</v>
      </c>
      <c r="AE9" s="60">
        <v>0</v>
      </c>
      <c r="AF9" s="60">
        <v>0</v>
      </c>
      <c r="AG9" s="61">
        <f t="shared" si="1"/>
        <v>0</v>
      </c>
      <c r="AH9" s="62">
        <v>0</v>
      </c>
      <c r="AI9" s="63">
        <v>0</v>
      </c>
      <c r="AJ9" s="63">
        <v>0</v>
      </c>
      <c r="AK9" s="64">
        <v>0</v>
      </c>
      <c r="AL9" s="65"/>
    </row>
    <row r="10" spans="1:38">
      <c r="A10" s="4" t="s">
        <v>46</v>
      </c>
      <c r="B10" s="14">
        <v>68</v>
      </c>
      <c r="C10" s="14">
        <v>25</v>
      </c>
      <c r="D10" s="15">
        <v>56</v>
      </c>
      <c r="E10" s="15">
        <v>27</v>
      </c>
      <c r="F10" s="16">
        <v>0</v>
      </c>
      <c r="G10" s="16">
        <v>4</v>
      </c>
      <c r="H10" s="46">
        <f t="shared" si="2"/>
        <v>180</v>
      </c>
      <c r="I10" s="13">
        <v>1152</v>
      </c>
      <c r="J10" s="13">
        <v>146</v>
      </c>
      <c r="K10" s="13">
        <v>0</v>
      </c>
      <c r="L10" s="13">
        <v>27</v>
      </c>
      <c r="M10" s="13">
        <v>511</v>
      </c>
      <c r="N10" s="13">
        <v>140</v>
      </c>
      <c r="O10" s="13">
        <v>1</v>
      </c>
      <c r="P10" s="13">
        <v>13</v>
      </c>
      <c r="Q10" s="13">
        <v>0</v>
      </c>
      <c r="R10" s="13">
        <v>43</v>
      </c>
      <c r="S10" s="46">
        <f t="shared" si="3"/>
        <v>2033</v>
      </c>
      <c r="T10" s="12">
        <v>0</v>
      </c>
      <c r="U10" s="12">
        <v>0</v>
      </c>
      <c r="V10" s="12">
        <v>6</v>
      </c>
      <c r="W10" s="12">
        <v>0</v>
      </c>
      <c r="X10" s="12">
        <v>47</v>
      </c>
      <c r="Y10" s="17">
        <v>0</v>
      </c>
      <c r="Z10" s="17">
        <v>0</v>
      </c>
      <c r="AA10" s="17">
        <v>0</v>
      </c>
      <c r="AB10" s="17">
        <v>0</v>
      </c>
      <c r="AC10" s="59">
        <f t="shared" si="0"/>
        <v>0</v>
      </c>
      <c r="AD10" s="60">
        <v>0</v>
      </c>
      <c r="AE10" s="60">
        <v>0</v>
      </c>
      <c r="AF10" s="60">
        <v>0</v>
      </c>
      <c r="AG10" s="61">
        <f t="shared" si="1"/>
        <v>0</v>
      </c>
      <c r="AH10" s="62">
        <v>0</v>
      </c>
      <c r="AI10" s="63">
        <v>0</v>
      </c>
      <c r="AJ10" s="63">
        <v>0</v>
      </c>
      <c r="AK10" s="64">
        <v>0</v>
      </c>
      <c r="AL10" s="65">
        <v>14912</v>
      </c>
    </row>
    <row r="11" spans="1:38">
      <c r="A11" s="4" t="s">
        <v>47</v>
      </c>
      <c r="B11" s="14">
        <v>370</v>
      </c>
      <c r="C11" s="14">
        <v>149</v>
      </c>
      <c r="D11" s="15">
        <v>429</v>
      </c>
      <c r="E11" s="15">
        <v>319</v>
      </c>
      <c r="F11" s="16">
        <v>5</v>
      </c>
      <c r="G11" s="16">
        <v>3</v>
      </c>
      <c r="H11" s="46">
        <f t="shared" si="2"/>
        <v>1275</v>
      </c>
      <c r="I11" s="13">
        <v>6582</v>
      </c>
      <c r="J11" s="13">
        <v>1323</v>
      </c>
      <c r="K11" s="13">
        <v>6</v>
      </c>
      <c r="L11" s="13">
        <v>540</v>
      </c>
      <c r="M11" s="13">
        <v>3200</v>
      </c>
      <c r="N11" s="13">
        <v>1374</v>
      </c>
      <c r="O11" s="13">
        <v>127</v>
      </c>
      <c r="P11" s="13">
        <v>231</v>
      </c>
      <c r="Q11" s="13">
        <v>0</v>
      </c>
      <c r="R11" s="13">
        <v>0</v>
      </c>
      <c r="S11" s="46">
        <f t="shared" si="3"/>
        <v>13383</v>
      </c>
      <c r="T11" s="12">
        <v>0</v>
      </c>
      <c r="U11" s="12">
        <v>0</v>
      </c>
      <c r="V11" s="12">
        <v>0</v>
      </c>
      <c r="W11" s="12">
        <v>0</v>
      </c>
      <c r="X11" s="12">
        <v>2850</v>
      </c>
      <c r="Y11" s="17">
        <v>0</v>
      </c>
      <c r="Z11" s="17">
        <v>0</v>
      </c>
      <c r="AA11" s="17">
        <v>0</v>
      </c>
      <c r="AB11" s="17">
        <v>0</v>
      </c>
      <c r="AC11" s="59">
        <f t="shared" si="0"/>
        <v>0</v>
      </c>
      <c r="AD11" s="60">
        <v>0</v>
      </c>
      <c r="AE11" s="60">
        <v>0</v>
      </c>
      <c r="AF11" s="60">
        <v>0</v>
      </c>
      <c r="AG11" s="61">
        <f t="shared" si="1"/>
        <v>0</v>
      </c>
      <c r="AH11" s="62">
        <v>0</v>
      </c>
      <c r="AI11" s="63">
        <v>1</v>
      </c>
      <c r="AJ11" s="63">
        <v>4</v>
      </c>
      <c r="AK11" s="64">
        <v>7623</v>
      </c>
      <c r="AL11" s="65">
        <v>16576</v>
      </c>
    </row>
    <row r="12" spans="1:38">
      <c r="A12" s="4" t="s">
        <v>48</v>
      </c>
      <c r="B12" s="14">
        <v>157</v>
      </c>
      <c r="C12" s="14">
        <v>69</v>
      </c>
      <c r="D12" s="15">
        <v>154</v>
      </c>
      <c r="E12" s="15">
        <v>71</v>
      </c>
      <c r="F12" s="16">
        <v>0</v>
      </c>
      <c r="G12" s="16">
        <v>4</v>
      </c>
      <c r="H12" s="46">
        <f t="shared" si="2"/>
        <v>455</v>
      </c>
      <c r="I12" s="13">
        <v>3417</v>
      </c>
      <c r="J12" s="13">
        <v>709</v>
      </c>
      <c r="K12" s="13">
        <v>19</v>
      </c>
      <c r="L12" s="13">
        <v>252</v>
      </c>
      <c r="M12" s="13">
        <v>1731</v>
      </c>
      <c r="N12" s="13">
        <v>674</v>
      </c>
      <c r="O12" s="13">
        <v>34</v>
      </c>
      <c r="P12" s="13">
        <v>213</v>
      </c>
      <c r="Q12" s="13">
        <v>0</v>
      </c>
      <c r="R12" s="13">
        <v>161</v>
      </c>
      <c r="S12" s="46">
        <f t="shared" si="3"/>
        <v>7210</v>
      </c>
      <c r="T12" s="12">
        <v>0</v>
      </c>
      <c r="U12" s="12">
        <v>0</v>
      </c>
      <c r="V12" s="12">
        <v>0</v>
      </c>
      <c r="W12" s="12">
        <v>0</v>
      </c>
      <c r="X12" s="12">
        <v>410</v>
      </c>
      <c r="Y12" s="17">
        <v>0</v>
      </c>
      <c r="Z12" s="17">
        <v>0</v>
      </c>
      <c r="AA12" s="17">
        <v>0</v>
      </c>
      <c r="AB12" s="17">
        <v>0</v>
      </c>
      <c r="AC12" s="59">
        <f t="shared" si="0"/>
        <v>0</v>
      </c>
      <c r="AD12" s="60">
        <v>0</v>
      </c>
      <c r="AE12" s="60">
        <v>0</v>
      </c>
      <c r="AF12" s="60">
        <v>0</v>
      </c>
      <c r="AG12" s="61">
        <f t="shared" si="1"/>
        <v>0</v>
      </c>
      <c r="AH12" s="62">
        <v>0</v>
      </c>
      <c r="AI12" s="63">
        <v>0</v>
      </c>
      <c r="AJ12" s="63">
        <v>0</v>
      </c>
      <c r="AK12" s="64">
        <v>4443</v>
      </c>
      <c r="AL12" s="65">
        <v>35686</v>
      </c>
    </row>
    <row r="13" spans="1:38">
      <c r="A13" s="4" t="s">
        <v>49</v>
      </c>
      <c r="B13" s="14">
        <v>109</v>
      </c>
      <c r="C13" s="14">
        <v>43</v>
      </c>
      <c r="D13" s="15">
        <v>33</v>
      </c>
      <c r="E13" s="15">
        <v>28</v>
      </c>
      <c r="F13" s="16">
        <v>1</v>
      </c>
      <c r="G13" s="16">
        <v>4</v>
      </c>
      <c r="H13" s="46">
        <f t="shared" si="2"/>
        <v>218</v>
      </c>
      <c r="I13" s="13">
        <v>572</v>
      </c>
      <c r="J13" s="13">
        <v>20</v>
      </c>
      <c r="K13" s="13">
        <v>0</v>
      </c>
      <c r="L13" s="13">
        <v>47</v>
      </c>
      <c r="M13" s="13">
        <v>484</v>
      </c>
      <c r="N13" s="13">
        <v>100</v>
      </c>
      <c r="O13" s="13">
        <v>1</v>
      </c>
      <c r="P13" s="13">
        <v>28</v>
      </c>
      <c r="Q13" s="13">
        <v>0</v>
      </c>
      <c r="R13" s="13">
        <v>0</v>
      </c>
      <c r="S13" s="46">
        <f t="shared" si="3"/>
        <v>1252</v>
      </c>
      <c r="T13" s="12">
        <v>0</v>
      </c>
      <c r="U13" s="12">
        <v>0</v>
      </c>
      <c r="V13" s="12">
        <v>0</v>
      </c>
      <c r="W13" s="12">
        <v>0</v>
      </c>
      <c r="X13" s="12">
        <v>1065</v>
      </c>
      <c r="Y13" s="17">
        <v>0</v>
      </c>
      <c r="Z13" s="17">
        <v>0</v>
      </c>
      <c r="AA13" s="17">
        <v>0</v>
      </c>
      <c r="AB13" s="17">
        <v>0</v>
      </c>
      <c r="AC13" s="59">
        <f t="shared" si="0"/>
        <v>0</v>
      </c>
      <c r="AD13" s="60">
        <v>0</v>
      </c>
      <c r="AE13" s="60">
        <v>0</v>
      </c>
      <c r="AF13" s="60">
        <v>0</v>
      </c>
      <c r="AG13" s="61">
        <f t="shared" si="1"/>
        <v>0</v>
      </c>
      <c r="AH13" s="62">
        <v>0</v>
      </c>
      <c r="AI13" s="63">
        <v>0</v>
      </c>
      <c r="AJ13" s="63">
        <v>0</v>
      </c>
      <c r="AK13" s="64">
        <v>6016</v>
      </c>
      <c r="AL13" s="65">
        <v>20105</v>
      </c>
    </row>
    <row r="14" spans="1:38">
      <c r="A14" s="20" t="s">
        <v>50</v>
      </c>
      <c r="B14" s="14"/>
      <c r="C14" s="14"/>
      <c r="D14" s="15"/>
      <c r="E14" s="15"/>
      <c r="F14" s="16"/>
      <c r="G14" s="16"/>
      <c r="H14" s="4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46"/>
      <c r="T14" s="12"/>
      <c r="U14" s="12"/>
      <c r="V14" s="12"/>
      <c r="W14" s="12"/>
      <c r="X14" s="12"/>
      <c r="Y14" s="17"/>
      <c r="Z14" s="17"/>
      <c r="AA14" s="17"/>
      <c r="AB14" s="17"/>
      <c r="AC14" s="59"/>
      <c r="AD14" s="60"/>
      <c r="AE14" s="60"/>
      <c r="AF14" s="60"/>
      <c r="AG14" s="61"/>
      <c r="AH14" s="62"/>
      <c r="AI14" s="63"/>
      <c r="AJ14" s="63"/>
      <c r="AK14" s="64"/>
      <c r="AL14" s="65"/>
    </row>
    <row r="15" spans="1:38">
      <c r="A15" s="4" t="s">
        <v>51</v>
      </c>
      <c r="B15" s="14">
        <v>17</v>
      </c>
      <c r="C15" s="14">
        <v>4</v>
      </c>
      <c r="D15" s="15">
        <v>15</v>
      </c>
      <c r="E15" s="15">
        <v>8</v>
      </c>
      <c r="F15" s="16">
        <v>0</v>
      </c>
      <c r="G15" s="16">
        <v>0</v>
      </c>
      <c r="H15" s="46">
        <f t="shared" ref="H15:H18" si="4">SUM(B15:G15)</f>
        <v>44</v>
      </c>
      <c r="I15" s="13">
        <v>598</v>
      </c>
      <c r="J15" s="13">
        <v>6</v>
      </c>
      <c r="K15" s="13">
        <v>0</v>
      </c>
      <c r="L15" s="13">
        <v>2</v>
      </c>
      <c r="M15" s="13">
        <v>144</v>
      </c>
      <c r="N15" s="13">
        <v>41</v>
      </c>
      <c r="O15" s="13">
        <v>0</v>
      </c>
      <c r="P15" s="13">
        <v>11</v>
      </c>
      <c r="Q15" s="13">
        <v>0</v>
      </c>
      <c r="R15" s="13">
        <v>3</v>
      </c>
      <c r="S15" s="46">
        <f t="shared" ref="S15:S18" si="5">SUM(I15:R15)</f>
        <v>805</v>
      </c>
      <c r="T15" s="12">
        <v>0</v>
      </c>
      <c r="U15" s="12">
        <v>0</v>
      </c>
      <c r="V15" s="12">
        <v>0</v>
      </c>
      <c r="W15" s="12">
        <v>0</v>
      </c>
      <c r="X15" s="12">
        <v>27</v>
      </c>
      <c r="Y15" s="17">
        <v>0</v>
      </c>
      <c r="Z15" s="17">
        <v>0</v>
      </c>
      <c r="AA15" s="17">
        <v>0</v>
      </c>
      <c r="AB15" s="17">
        <v>0</v>
      </c>
      <c r="AC15" s="59">
        <f t="shared" si="0"/>
        <v>0</v>
      </c>
      <c r="AD15" s="60">
        <v>0</v>
      </c>
      <c r="AE15" s="60">
        <v>0</v>
      </c>
      <c r="AF15" s="60">
        <v>0</v>
      </c>
      <c r="AG15" s="61">
        <f t="shared" si="1"/>
        <v>0</v>
      </c>
      <c r="AH15" s="62">
        <v>0</v>
      </c>
      <c r="AI15" s="63">
        <v>0</v>
      </c>
      <c r="AJ15" s="63">
        <v>0</v>
      </c>
      <c r="AK15" s="64">
        <v>6256</v>
      </c>
      <c r="AL15" s="65"/>
    </row>
    <row r="16" spans="1:38">
      <c r="A16" s="4" t="s">
        <v>52</v>
      </c>
      <c r="B16" s="14">
        <v>386</v>
      </c>
      <c r="C16" s="14">
        <v>124</v>
      </c>
      <c r="D16" s="15">
        <v>275</v>
      </c>
      <c r="E16" s="15">
        <v>208</v>
      </c>
      <c r="F16" s="16">
        <v>2</v>
      </c>
      <c r="G16" s="16">
        <v>5</v>
      </c>
      <c r="H16" s="46">
        <f t="shared" si="4"/>
        <v>1000</v>
      </c>
      <c r="I16" s="13">
        <v>3687</v>
      </c>
      <c r="J16" s="13">
        <v>159</v>
      </c>
      <c r="K16" s="13">
        <v>0</v>
      </c>
      <c r="L16" s="13">
        <v>389</v>
      </c>
      <c r="M16" s="13">
        <v>2922</v>
      </c>
      <c r="N16" s="13">
        <v>537</v>
      </c>
      <c r="O16" s="13">
        <v>2</v>
      </c>
      <c r="P16" s="13">
        <v>191</v>
      </c>
      <c r="Q16" s="13">
        <v>0</v>
      </c>
      <c r="R16" s="13">
        <v>26</v>
      </c>
      <c r="S16" s="46">
        <f t="shared" si="5"/>
        <v>7913</v>
      </c>
      <c r="T16" s="12">
        <v>0</v>
      </c>
      <c r="U16" s="12">
        <v>0</v>
      </c>
      <c r="V16" s="12">
        <v>0</v>
      </c>
      <c r="W16" s="12">
        <v>0</v>
      </c>
      <c r="X16" s="12">
        <v>517</v>
      </c>
      <c r="Y16" s="17">
        <v>5</v>
      </c>
      <c r="Z16" s="17">
        <v>0</v>
      </c>
      <c r="AA16" s="17">
        <v>0</v>
      </c>
      <c r="AB16" s="17">
        <v>0</v>
      </c>
      <c r="AC16" s="59">
        <f t="shared" si="0"/>
        <v>5</v>
      </c>
      <c r="AD16" s="60">
        <v>92</v>
      </c>
      <c r="AE16" s="60">
        <v>146</v>
      </c>
      <c r="AF16" s="60">
        <v>153</v>
      </c>
      <c r="AG16" s="61">
        <f t="shared" si="1"/>
        <v>391</v>
      </c>
      <c r="AH16" s="62">
        <v>0</v>
      </c>
      <c r="AI16" s="63">
        <v>7</v>
      </c>
      <c r="AJ16" s="63">
        <v>0</v>
      </c>
      <c r="AK16" s="64">
        <v>22796</v>
      </c>
      <c r="AL16" s="65">
        <v>63214</v>
      </c>
    </row>
    <row r="17" spans="1:38">
      <c r="A17" s="4" t="s">
        <v>53</v>
      </c>
      <c r="B17" s="14">
        <v>82</v>
      </c>
      <c r="C17" s="14">
        <v>37</v>
      </c>
      <c r="D17" s="15">
        <v>46</v>
      </c>
      <c r="E17" s="15">
        <v>41</v>
      </c>
      <c r="F17" s="16">
        <v>0</v>
      </c>
      <c r="G17" s="16">
        <v>0</v>
      </c>
      <c r="H17" s="46">
        <f t="shared" si="4"/>
        <v>206</v>
      </c>
      <c r="I17" s="13">
        <v>215</v>
      </c>
      <c r="J17" s="13">
        <v>6</v>
      </c>
      <c r="K17" s="13">
        <v>0</v>
      </c>
      <c r="L17" s="13">
        <v>37</v>
      </c>
      <c r="M17" s="13">
        <v>186</v>
      </c>
      <c r="N17" s="13">
        <v>20</v>
      </c>
      <c r="O17" s="13">
        <v>0</v>
      </c>
      <c r="P17" s="13">
        <v>1</v>
      </c>
      <c r="Q17" s="13">
        <v>0</v>
      </c>
      <c r="R17" s="13">
        <v>12</v>
      </c>
      <c r="S17" s="46">
        <f t="shared" si="5"/>
        <v>477</v>
      </c>
      <c r="T17" s="12">
        <v>0</v>
      </c>
      <c r="U17" s="12">
        <v>0</v>
      </c>
      <c r="V17" s="12">
        <v>0</v>
      </c>
      <c r="W17" s="12">
        <v>0</v>
      </c>
      <c r="X17" s="12">
        <v>324</v>
      </c>
      <c r="Y17" s="17">
        <v>0</v>
      </c>
      <c r="Z17" s="17">
        <v>0</v>
      </c>
      <c r="AA17" s="17">
        <v>0</v>
      </c>
      <c r="AB17" s="17">
        <v>0</v>
      </c>
      <c r="AC17" s="59">
        <f t="shared" si="0"/>
        <v>0</v>
      </c>
      <c r="AD17" s="60">
        <v>0</v>
      </c>
      <c r="AE17" s="60">
        <v>0</v>
      </c>
      <c r="AF17" s="60">
        <v>0</v>
      </c>
      <c r="AG17" s="61">
        <f t="shared" si="1"/>
        <v>0</v>
      </c>
      <c r="AH17" s="62">
        <v>0</v>
      </c>
      <c r="AI17" s="63">
        <v>1</v>
      </c>
      <c r="AJ17" s="63">
        <v>0</v>
      </c>
      <c r="AK17" s="64">
        <v>5853</v>
      </c>
      <c r="AL17" s="65"/>
    </row>
    <row r="18" spans="1:38">
      <c r="A18" s="4" t="s">
        <v>54</v>
      </c>
      <c r="B18" s="14">
        <v>45</v>
      </c>
      <c r="C18" s="14">
        <v>23</v>
      </c>
      <c r="D18" s="15">
        <v>26</v>
      </c>
      <c r="E18" s="15">
        <v>14</v>
      </c>
      <c r="F18" s="16">
        <v>0</v>
      </c>
      <c r="G18" s="16">
        <v>0</v>
      </c>
      <c r="H18" s="46">
        <f t="shared" si="4"/>
        <v>108</v>
      </c>
      <c r="I18" s="13">
        <v>252</v>
      </c>
      <c r="J18" s="13">
        <v>1</v>
      </c>
      <c r="K18" s="13">
        <v>0</v>
      </c>
      <c r="L18" s="13">
        <v>2</v>
      </c>
      <c r="M18" s="13">
        <v>154</v>
      </c>
      <c r="N18" s="13">
        <v>3</v>
      </c>
      <c r="O18" s="13">
        <v>0</v>
      </c>
      <c r="P18" s="13">
        <v>0</v>
      </c>
      <c r="Q18" s="13">
        <v>0</v>
      </c>
      <c r="R18" s="13">
        <v>41</v>
      </c>
      <c r="S18" s="46">
        <f t="shared" si="5"/>
        <v>453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7">
        <v>0</v>
      </c>
      <c r="Z18" s="17">
        <v>0</v>
      </c>
      <c r="AA18" s="17">
        <v>0</v>
      </c>
      <c r="AB18" s="17">
        <v>0</v>
      </c>
      <c r="AC18" s="59">
        <f t="shared" si="0"/>
        <v>0</v>
      </c>
      <c r="AD18" s="60">
        <v>0</v>
      </c>
      <c r="AE18" s="60">
        <v>0</v>
      </c>
      <c r="AF18" s="60">
        <v>0</v>
      </c>
      <c r="AG18" s="61">
        <f t="shared" si="1"/>
        <v>0</v>
      </c>
      <c r="AH18" s="62">
        <v>0</v>
      </c>
      <c r="AI18" s="63">
        <v>0</v>
      </c>
      <c r="AJ18" s="63">
        <v>0</v>
      </c>
      <c r="AK18" s="64">
        <v>0</v>
      </c>
      <c r="AL18" s="65"/>
    </row>
    <row r="19" spans="1:38">
      <c r="A19" s="20" t="s">
        <v>55</v>
      </c>
      <c r="B19" s="14"/>
      <c r="C19" s="14"/>
      <c r="D19" s="15"/>
      <c r="E19" s="15"/>
      <c r="F19" s="16"/>
      <c r="G19" s="16"/>
      <c r="H19" s="4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46"/>
      <c r="T19" s="12"/>
      <c r="U19" s="12"/>
      <c r="V19" s="12"/>
      <c r="W19" s="12"/>
      <c r="X19" s="12"/>
      <c r="Y19" s="17"/>
      <c r="Z19" s="17"/>
      <c r="AA19" s="17"/>
      <c r="AB19" s="17"/>
      <c r="AC19" s="59"/>
      <c r="AD19" s="60"/>
      <c r="AE19" s="60"/>
      <c r="AF19" s="60"/>
      <c r="AG19" s="61"/>
      <c r="AH19" s="62"/>
      <c r="AI19" s="63"/>
      <c r="AJ19" s="63"/>
      <c r="AK19" s="64"/>
      <c r="AL19" s="65"/>
    </row>
    <row r="20" spans="1:38">
      <c r="A20" s="4" t="s">
        <v>56</v>
      </c>
      <c r="B20" s="14">
        <v>63</v>
      </c>
      <c r="C20" s="14">
        <v>12</v>
      </c>
      <c r="D20" s="15">
        <v>35</v>
      </c>
      <c r="E20" s="15">
        <v>22</v>
      </c>
      <c r="F20" s="16">
        <v>0</v>
      </c>
      <c r="G20" s="16">
        <v>0</v>
      </c>
      <c r="H20" s="46">
        <f t="shared" ref="H20:H23" si="6">SUM(B20:G20)</f>
        <v>132</v>
      </c>
      <c r="I20" s="13">
        <v>505</v>
      </c>
      <c r="J20" s="13">
        <v>15</v>
      </c>
      <c r="K20" s="13">
        <v>0</v>
      </c>
      <c r="L20" s="13">
        <v>49</v>
      </c>
      <c r="M20" s="13">
        <v>732</v>
      </c>
      <c r="N20" s="13">
        <v>304</v>
      </c>
      <c r="O20" s="13">
        <v>2</v>
      </c>
      <c r="P20" s="13">
        <v>37</v>
      </c>
      <c r="Q20" s="13">
        <v>0</v>
      </c>
      <c r="R20" s="13">
        <v>124</v>
      </c>
      <c r="S20" s="46">
        <f t="shared" ref="S20:S23" si="7">SUM(I20:R20)</f>
        <v>1768</v>
      </c>
      <c r="T20" s="12">
        <v>0</v>
      </c>
      <c r="U20" s="12">
        <v>0</v>
      </c>
      <c r="V20" s="12">
        <v>0</v>
      </c>
      <c r="W20" s="12">
        <v>0</v>
      </c>
      <c r="X20" s="12">
        <v>104</v>
      </c>
      <c r="Y20" s="17">
        <v>0</v>
      </c>
      <c r="Z20" s="17">
        <v>0</v>
      </c>
      <c r="AA20" s="17">
        <v>0</v>
      </c>
      <c r="AB20" s="17">
        <v>0</v>
      </c>
      <c r="AC20" s="59">
        <f t="shared" si="0"/>
        <v>0</v>
      </c>
      <c r="AD20" s="60">
        <v>0</v>
      </c>
      <c r="AE20" s="60">
        <v>0</v>
      </c>
      <c r="AF20" s="60">
        <v>13</v>
      </c>
      <c r="AG20" s="61">
        <f t="shared" si="1"/>
        <v>13</v>
      </c>
      <c r="AH20" s="62">
        <v>0</v>
      </c>
      <c r="AI20" s="63">
        <v>0</v>
      </c>
      <c r="AJ20" s="63">
        <v>0</v>
      </c>
      <c r="AK20" s="64">
        <v>138</v>
      </c>
      <c r="AL20" s="65">
        <v>13249</v>
      </c>
    </row>
    <row r="21" spans="1:38">
      <c r="A21" s="4" t="s">
        <v>57</v>
      </c>
      <c r="B21" s="14">
        <v>82</v>
      </c>
      <c r="C21" s="14">
        <v>16</v>
      </c>
      <c r="D21" s="15">
        <v>110</v>
      </c>
      <c r="E21" s="15">
        <v>71</v>
      </c>
      <c r="F21" s="16">
        <v>0</v>
      </c>
      <c r="G21" s="16">
        <v>3</v>
      </c>
      <c r="H21" s="46">
        <f t="shared" si="6"/>
        <v>282</v>
      </c>
      <c r="I21" s="13">
        <v>768</v>
      </c>
      <c r="J21" s="13">
        <v>35</v>
      </c>
      <c r="K21" s="13">
        <v>0</v>
      </c>
      <c r="L21" s="13">
        <v>137</v>
      </c>
      <c r="M21" s="13">
        <v>1537</v>
      </c>
      <c r="N21" s="13">
        <v>567</v>
      </c>
      <c r="O21" s="13">
        <v>0</v>
      </c>
      <c r="P21" s="13">
        <v>65</v>
      </c>
      <c r="Q21" s="13">
        <v>0</v>
      </c>
      <c r="R21" s="13">
        <v>0</v>
      </c>
      <c r="S21" s="46">
        <f t="shared" si="7"/>
        <v>3109</v>
      </c>
      <c r="T21" s="12">
        <v>0</v>
      </c>
      <c r="U21" s="12">
        <v>0</v>
      </c>
      <c r="V21" s="12">
        <v>0</v>
      </c>
      <c r="W21" s="12">
        <v>0</v>
      </c>
      <c r="X21" s="12">
        <v>148</v>
      </c>
      <c r="Y21" s="17">
        <v>0</v>
      </c>
      <c r="Z21" s="17">
        <v>0</v>
      </c>
      <c r="AA21" s="17">
        <v>0</v>
      </c>
      <c r="AB21" s="17">
        <v>0</v>
      </c>
      <c r="AC21" s="59">
        <f t="shared" si="0"/>
        <v>0</v>
      </c>
      <c r="AD21" s="60">
        <v>0</v>
      </c>
      <c r="AE21" s="60">
        <v>0</v>
      </c>
      <c r="AF21" s="60">
        <v>0</v>
      </c>
      <c r="AG21" s="61">
        <f t="shared" si="1"/>
        <v>0</v>
      </c>
      <c r="AH21" s="62">
        <v>0</v>
      </c>
      <c r="AI21" s="63">
        <v>0</v>
      </c>
      <c r="AJ21" s="63">
        <v>0</v>
      </c>
      <c r="AK21" s="64">
        <v>1442</v>
      </c>
      <c r="AL21" s="65">
        <v>3396</v>
      </c>
    </row>
    <row r="22" spans="1:38">
      <c r="A22" s="4" t="s">
        <v>58</v>
      </c>
      <c r="B22" s="14">
        <v>565</v>
      </c>
      <c r="C22" s="14">
        <v>230</v>
      </c>
      <c r="D22" s="15">
        <v>309</v>
      </c>
      <c r="E22" s="15">
        <v>177</v>
      </c>
      <c r="F22" s="16">
        <v>1</v>
      </c>
      <c r="G22" s="16">
        <v>0</v>
      </c>
      <c r="H22" s="46">
        <f t="shared" si="6"/>
        <v>1282</v>
      </c>
      <c r="I22" s="13">
        <v>12865</v>
      </c>
      <c r="J22" s="13">
        <v>7141</v>
      </c>
      <c r="K22" s="13">
        <v>2</v>
      </c>
      <c r="L22" s="13">
        <v>4116</v>
      </c>
      <c r="M22" s="13">
        <v>5982</v>
      </c>
      <c r="N22" s="13">
        <v>4147</v>
      </c>
      <c r="O22" s="13">
        <v>5</v>
      </c>
      <c r="P22" s="13">
        <v>2157</v>
      </c>
      <c r="Q22" s="13">
        <v>499</v>
      </c>
      <c r="R22" s="13">
        <v>2276</v>
      </c>
      <c r="S22" s="46">
        <f t="shared" si="7"/>
        <v>39190</v>
      </c>
      <c r="T22" s="12">
        <v>0</v>
      </c>
      <c r="U22" s="12">
        <v>77</v>
      </c>
      <c r="V22" s="12">
        <v>167</v>
      </c>
      <c r="W22" s="12">
        <v>0</v>
      </c>
      <c r="X22" s="12">
        <v>1875</v>
      </c>
      <c r="Y22" s="17">
        <v>41</v>
      </c>
      <c r="Z22" s="17">
        <v>0</v>
      </c>
      <c r="AA22" s="17">
        <v>0</v>
      </c>
      <c r="AB22" s="17">
        <v>0</v>
      </c>
      <c r="AC22" s="59">
        <f t="shared" si="0"/>
        <v>41</v>
      </c>
      <c r="AD22" s="60">
        <v>364</v>
      </c>
      <c r="AE22" s="60">
        <v>762</v>
      </c>
      <c r="AF22" s="60">
        <v>452</v>
      </c>
      <c r="AG22" s="61">
        <f t="shared" si="1"/>
        <v>1578</v>
      </c>
      <c r="AH22" s="62">
        <v>2</v>
      </c>
      <c r="AI22" s="63">
        <v>475</v>
      </c>
      <c r="AJ22" s="63">
        <v>95</v>
      </c>
      <c r="AK22" s="64">
        <v>10979</v>
      </c>
      <c r="AL22" s="65">
        <v>25248</v>
      </c>
    </row>
    <row r="23" spans="1:38">
      <c r="A23" s="4" t="s">
        <v>59</v>
      </c>
      <c r="B23" s="14">
        <v>56</v>
      </c>
      <c r="C23" s="14">
        <v>17</v>
      </c>
      <c r="D23" s="15">
        <v>94</v>
      </c>
      <c r="E23" s="15">
        <v>55</v>
      </c>
      <c r="F23" s="16">
        <v>2</v>
      </c>
      <c r="G23" s="16">
        <v>0</v>
      </c>
      <c r="H23" s="46">
        <f t="shared" si="6"/>
        <v>224</v>
      </c>
      <c r="I23" s="13">
        <v>2093</v>
      </c>
      <c r="J23" s="13">
        <v>88</v>
      </c>
      <c r="K23" s="13">
        <v>2</v>
      </c>
      <c r="L23" s="13">
        <v>140</v>
      </c>
      <c r="M23" s="13">
        <v>1102</v>
      </c>
      <c r="N23" s="13">
        <v>386</v>
      </c>
      <c r="O23" s="13">
        <v>96</v>
      </c>
      <c r="P23" s="13">
        <v>99</v>
      </c>
      <c r="Q23" s="13">
        <v>10</v>
      </c>
      <c r="R23" s="13">
        <v>127</v>
      </c>
      <c r="S23" s="46">
        <f t="shared" si="7"/>
        <v>4143</v>
      </c>
      <c r="T23" s="12">
        <v>0</v>
      </c>
      <c r="U23" s="12">
        <v>0</v>
      </c>
      <c r="V23" s="12">
        <v>0</v>
      </c>
      <c r="W23" s="12">
        <v>0</v>
      </c>
      <c r="X23" s="12">
        <v>1208</v>
      </c>
      <c r="Y23" s="17">
        <v>0</v>
      </c>
      <c r="Z23" s="17">
        <v>0</v>
      </c>
      <c r="AA23" s="17">
        <v>0</v>
      </c>
      <c r="AB23" s="17">
        <v>0</v>
      </c>
      <c r="AC23" s="59">
        <f t="shared" si="0"/>
        <v>0</v>
      </c>
      <c r="AD23" s="60">
        <v>0</v>
      </c>
      <c r="AE23" s="60">
        <v>0</v>
      </c>
      <c r="AF23" s="60">
        <v>0</v>
      </c>
      <c r="AG23" s="61">
        <f t="shared" si="1"/>
        <v>0</v>
      </c>
      <c r="AH23" s="62">
        <v>0</v>
      </c>
      <c r="AI23" s="63">
        <v>14</v>
      </c>
      <c r="AJ23" s="63">
        <v>2</v>
      </c>
      <c r="AK23" s="64">
        <v>429</v>
      </c>
      <c r="AL23" s="65">
        <v>5139</v>
      </c>
    </row>
    <row r="24" spans="1:38">
      <c r="A24" s="22" t="s">
        <v>62</v>
      </c>
      <c r="B24" s="14"/>
      <c r="C24" s="14"/>
      <c r="D24" s="15"/>
      <c r="E24" s="15"/>
      <c r="F24" s="16"/>
      <c r="G24" s="16"/>
      <c r="H24" s="4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46"/>
      <c r="T24" s="12"/>
      <c r="U24" s="12"/>
      <c r="V24" s="12"/>
      <c r="W24" s="12"/>
      <c r="X24" s="12"/>
      <c r="Y24" s="17"/>
      <c r="Z24" s="17"/>
      <c r="AA24" s="17"/>
      <c r="AB24" s="17"/>
      <c r="AC24" s="59"/>
      <c r="AD24" s="60"/>
      <c r="AE24" s="60"/>
      <c r="AF24" s="60"/>
      <c r="AG24" s="61"/>
      <c r="AH24" s="62"/>
      <c r="AI24" s="63"/>
      <c r="AJ24" s="63"/>
      <c r="AK24" s="64"/>
      <c r="AL24" s="65"/>
    </row>
    <row r="25" spans="1:38">
      <c r="A25" s="21" t="s">
        <v>63</v>
      </c>
      <c r="B25" s="14">
        <v>245</v>
      </c>
      <c r="C25" s="14">
        <v>66</v>
      </c>
      <c r="D25" s="15">
        <v>185</v>
      </c>
      <c r="E25" s="15">
        <v>110</v>
      </c>
      <c r="F25" s="16">
        <v>0</v>
      </c>
      <c r="G25" s="16">
        <v>0</v>
      </c>
      <c r="H25" s="46">
        <f t="shared" ref="H25:H31" si="8">SUM(B25:G25)</f>
        <v>606</v>
      </c>
      <c r="I25" s="13">
        <v>4798</v>
      </c>
      <c r="J25" s="13">
        <v>358</v>
      </c>
      <c r="K25" s="13">
        <v>1</v>
      </c>
      <c r="L25" s="13">
        <v>129</v>
      </c>
      <c r="M25" s="13">
        <v>726</v>
      </c>
      <c r="N25" s="13">
        <v>279</v>
      </c>
      <c r="O25" s="13">
        <v>1</v>
      </c>
      <c r="P25" s="13">
        <v>64</v>
      </c>
      <c r="Q25" s="13">
        <v>0</v>
      </c>
      <c r="R25" s="13">
        <v>22</v>
      </c>
      <c r="S25" s="46">
        <f t="shared" ref="S25:S31" si="9">SUM(I25:R25)</f>
        <v>6378</v>
      </c>
      <c r="T25" s="12">
        <v>0</v>
      </c>
      <c r="U25" s="12">
        <v>0</v>
      </c>
      <c r="V25" s="12">
        <v>0</v>
      </c>
      <c r="W25" s="12">
        <v>0</v>
      </c>
      <c r="X25" s="12">
        <v>2397</v>
      </c>
      <c r="Y25" s="17">
        <v>0</v>
      </c>
      <c r="Z25" s="17">
        <v>0</v>
      </c>
      <c r="AA25" s="17">
        <v>0</v>
      </c>
      <c r="AB25" s="17">
        <v>0</v>
      </c>
      <c r="AC25" s="59">
        <f t="shared" si="0"/>
        <v>0</v>
      </c>
      <c r="AD25" s="60">
        <v>0</v>
      </c>
      <c r="AE25" s="60">
        <v>0</v>
      </c>
      <c r="AF25" s="60">
        <v>0</v>
      </c>
      <c r="AG25" s="61">
        <f t="shared" si="1"/>
        <v>0</v>
      </c>
      <c r="AH25" s="62">
        <v>0</v>
      </c>
      <c r="AI25" s="63">
        <v>0</v>
      </c>
      <c r="AJ25" s="63">
        <v>0</v>
      </c>
      <c r="AK25" s="64">
        <v>7237</v>
      </c>
      <c r="AL25" s="65">
        <v>32020</v>
      </c>
    </row>
    <row r="26" spans="1:38">
      <c r="A26" s="21" t="s">
        <v>64</v>
      </c>
      <c r="B26" s="14">
        <v>455</v>
      </c>
      <c r="C26" s="14">
        <v>135</v>
      </c>
      <c r="D26" s="15">
        <v>573</v>
      </c>
      <c r="E26" s="15">
        <v>418</v>
      </c>
      <c r="F26" s="16">
        <v>1</v>
      </c>
      <c r="G26" s="16">
        <v>0</v>
      </c>
      <c r="H26" s="46">
        <f t="shared" si="8"/>
        <v>1582</v>
      </c>
      <c r="I26" s="13">
        <v>10347</v>
      </c>
      <c r="J26" s="13">
        <v>761</v>
      </c>
      <c r="K26" s="13">
        <v>1</v>
      </c>
      <c r="L26" s="13">
        <v>581</v>
      </c>
      <c r="M26" s="13">
        <v>2613</v>
      </c>
      <c r="N26" s="13">
        <v>1100</v>
      </c>
      <c r="O26" s="13">
        <v>64</v>
      </c>
      <c r="P26" s="13">
        <v>347</v>
      </c>
      <c r="Q26" s="13">
        <v>0</v>
      </c>
      <c r="R26" s="13">
        <v>4</v>
      </c>
      <c r="S26" s="46">
        <f t="shared" si="9"/>
        <v>15818</v>
      </c>
      <c r="T26" s="12">
        <v>0</v>
      </c>
      <c r="U26" s="12">
        <v>0</v>
      </c>
      <c r="V26" s="12">
        <v>2</v>
      </c>
      <c r="W26" s="12">
        <v>0</v>
      </c>
      <c r="X26" s="12">
        <v>0</v>
      </c>
      <c r="Y26" s="17">
        <v>3</v>
      </c>
      <c r="Z26" s="17">
        <v>0</v>
      </c>
      <c r="AA26" s="17">
        <v>0</v>
      </c>
      <c r="AB26" s="17">
        <v>0</v>
      </c>
      <c r="AC26" s="59">
        <f t="shared" si="0"/>
        <v>3</v>
      </c>
      <c r="AD26" s="60">
        <v>3</v>
      </c>
      <c r="AE26" s="60">
        <v>0</v>
      </c>
      <c r="AF26" s="60">
        <v>0</v>
      </c>
      <c r="AG26" s="61">
        <f t="shared" si="1"/>
        <v>3</v>
      </c>
      <c r="AH26" s="62">
        <v>0</v>
      </c>
      <c r="AI26" s="63">
        <v>0</v>
      </c>
      <c r="AJ26" s="63">
        <v>0</v>
      </c>
      <c r="AK26" s="64">
        <v>61840</v>
      </c>
      <c r="AL26" s="65">
        <v>50662</v>
      </c>
    </row>
    <row r="27" spans="1:38">
      <c r="A27" s="21" t="s">
        <v>61</v>
      </c>
      <c r="B27" s="14">
        <v>5451</v>
      </c>
      <c r="C27" s="14">
        <v>2081</v>
      </c>
      <c r="D27" s="15">
        <v>2275</v>
      </c>
      <c r="E27" s="15">
        <v>1798</v>
      </c>
      <c r="F27" s="16">
        <v>1</v>
      </c>
      <c r="G27" s="16">
        <v>0</v>
      </c>
      <c r="H27" s="46">
        <f t="shared" si="8"/>
        <v>11606</v>
      </c>
      <c r="I27" s="13">
        <v>38601</v>
      </c>
      <c r="J27" s="13">
        <v>34982</v>
      </c>
      <c r="K27" s="13">
        <v>15</v>
      </c>
      <c r="L27" s="13">
        <v>10919</v>
      </c>
      <c r="M27" s="13">
        <v>21605</v>
      </c>
      <c r="N27" s="13">
        <v>21274</v>
      </c>
      <c r="O27" s="13">
        <v>16</v>
      </c>
      <c r="P27" s="13">
        <v>5891</v>
      </c>
      <c r="Q27" s="13">
        <v>0</v>
      </c>
      <c r="R27" s="13">
        <v>988</v>
      </c>
      <c r="S27" s="46">
        <f t="shared" si="9"/>
        <v>134291</v>
      </c>
      <c r="T27" s="12">
        <v>19</v>
      </c>
      <c r="U27" s="12">
        <v>32</v>
      </c>
      <c r="V27" s="12">
        <v>21</v>
      </c>
      <c r="W27" s="12">
        <v>0</v>
      </c>
      <c r="X27" s="12">
        <v>9944</v>
      </c>
      <c r="Y27" s="17">
        <v>882</v>
      </c>
      <c r="Z27" s="17">
        <v>0</v>
      </c>
      <c r="AA27" s="17">
        <v>0</v>
      </c>
      <c r="AB27" s="17">
        <v>0</v>
      </c>
      <c r="AC27" s="59">
        <f t="shared" si="0"/>
        <v>882</v>
      </c>
      <c r="AD27" s="60">
        <v>14502</v>
      </c>
      <c r="AE27" s="60">
        <v>4645</v>
      </c>
      <c r="AF27" s="60">
        <v>8890</v>
      </c>
      <c r="AG27" s="61">
        <f t="shared" si="1"/>
        <v>28037</v>
      </c>
      <c r="AH27" s="62">
        <v>32</v>
      </c>
      <c r="AI27" s="63">
        <v>352</v>
      </c>
      <c r="AJ27" s="63">
        <v>381</v>
      </c>
      <c r="AK27" s="64">
        <v>0</v>
      </c>
      <c r="AL27" s="65">
        <v>119937</v>
      </c>
    </row>
    <row r="28" spans="1:38">
      <c r="A28" s="21" t="s">
        <v>65</v>
      </c>
      <c r="B28" s="14">
        <v>433</v>
      </c>
      <c r="C28" s="14">
        <v>110</v>
      </c>
      <c r="D28" s="15">
        <v>415</v>
      </c>
      <c r="E28" s="15">
        <v>274</v>
      </c>
      <c r="F28" s="16">
        <v>1</v>
      </c>
      <c r="G28" s="16">
        <v>5</v>
      </c>
      <c r="H28" s="46">
        <f t="shared" si="8"/>
        <v>1238</v>
      </c>
      <c r="I28" s="13">
        <v>6017</v>
      </c>
      <c r="J28" s="13">
        <v>794</v>
      </c>
      <c r="K28" s="13">
        <v>15</v>
      </c>
      <c r="L28" s="13">
        <v>314</v>
      </c>
      <c r="M28" s="13">
        <v>2925</v>
      </c>
      <c r="N28" s="13">
        <v>1650</v>
      </c>
      <c r="O28" s="13">
        <v>194</v>
      </c>
      <c r="P28" s="13">
        <v>201</v>
      </c>
      <c r="Q28" s="13">
        <v>0</v>
      </c>
      <c r="R28" s="13">
        <v>0</v>
      </c>
      <c r="S28" s="46">
        <f t="shared" si="9"/>
        <v>12110</v>
      </c>
      <c r="T28" s="12">
        <v>0</v>
      </c>
      <c r="U28" s="12">
        <v>0</v>
      </c>
      <c r="V28" s="12">
        <v>0</v>
      </c>
      <c r="W28" s="12">
        <v>0</v>
      </c>
      <c r="X28" s="12">
        <v>1671</v>
      </c>
      <c r="Y28" s="17">
        <v>28</v>
      </c>
      <c r="Z28" s="17">
        <v>0</v>
      </c>
      <c r="AA28" s="17">
        <v>0</v>
      </c>
      <c r="AB28" s="17">
        <v>0</v>
      </c>
      <c r="AC28" s="59">
        <f t="shared" si="0"/>
        <v>28</v>
      </c>
      <c r="AD28" s="60">
        <v>0</v>
      </c>
      <c r="AE28" s="60">
        <v>0</v>
      </c>
      <c r="AF28" s="60">
        <v>0</v>
      </c>
      <c r="AG28" s="61">
        <f t="shared" si="1"/>
        <v>0</v>
      </c>
      <c r="AH28" s="62">
        <v>35</v>
      </c>
      <c r="AI28" s="63">
        <v>0</v>
      </c>
      <c r="AJ28" s="63">
        <v>0</v>
      </c>
      <c r="AK28" s="64">
        <v>26400</v>
      </c>
      <c r="AL28" s="65">
        <v>43852</v>
      </c>
    </row>
    <row r="29" spans="1:38">
      <c r="A29" s="21" t="s">
        <v>66</v>
      </c>
      <c r="B29" s="14">
        <v>122</v>
      </c>
      <c r="C29" s="14">
        <v>70</v>
      </c>
      <c r="D29" s="15">
        <v>378</v>
      </c>
      <c r="E29" s="15">
        <v>156</v>
      </c>
      <c r="F29" s="16">
        <v>1</v>
      </c>
      <c r="G29" s="16">
        <v>3</v>
      </c>
      <c r="H29" s="46">
        <f t="shared" si="8"/>
        <v>730</v>
      </c>
      <c r="I29" s="13">
        <v>578</v>
      </c>
      <c r="J29" s="13">
        <v>1847</v>
      </c>
      <c r="K29" s="13">
        <v>844</v>
      </c>
      <c r="L29" s="13">
        <v>1244</v>
      </c>
      <c r="M29" s="13">
        <v>760</v>
      </c>
      <c r="N29" s="13">
        <v>2971</v>
      </c>
      <c r="O29" s="13">
        <v>3010</v>
      </c>
      <c r="P29" s="13">
        <v>454</v>
      </c>
      <c r="Q29" s="13">
        <v>0</v>
      </c>
      <c r="R29" s="13">
        <v>1</v>
      </c>
      <c r="S29" s="46">
        <f t="shared" si="9"/>
        <v>11709</v>
      </c>
      <c r="T29" s="12">
        <v>0</v>
      </c>
      <c r="U29" s="12">
        <v>0</v>
      </c>
      <c r="V29" s="12">
        <v>0</v>
      </c>
      <c r="W29" s="12">
        <v>0</v>
      </c>
      <c r="X29" s="12">
        <v>1588</v>
      </c>
      <c r="Y29" s="17">
        <v>0</v>
      </c>
      <c r="Z29" s="17">
        <v>0</v>
      </c>
      <c r="AA29" s="17">
        <v>0</v>
      </c>
      <c r="AB29" s="17">
        <v>0</v>
      </c>
      <c r="AC29" s="59">
        <f t="shared" si="0"/>
        <v>0</v>
      </c>
      <c r="AD29" s="60">
        <v>0</v>
      </c>
      <c r="AE29" s="60">
        <v>0</v>
      </c>
      <c r="AF29" s="60">
        <v>0</v>
      </c>
      <c r="AG29" s="61">
        <f t="shared" si="1"/>
        <v>0</v>
      </c>
      <c r="AH29" s="62">
        <v>0</v>
      </c>
      <c r="AI29" s="63">
        <v>0</v>
      </c>
      <c r="AJ29" s="63">
        <v>0</v>
      </c>
      <c r="AK29" s="64">
        <v>20820</v>
      </c>
      <c r="AL29" s="65">
        <v>51838</v>
      </c>
    </row>
    <row r="30" spans="1:38">
      <c r="A30" s="21" t="s">
        <v>67</v>
      </c>
      <c r="B30" s="14">
        <v>98</v>
      </c>
      <c r="C30" s="14">
        <v>26</v>
      </c>
      <c r="D30" s="15">
        <v>133</v>
      </c>
      <c r="E30" s="15">
        <v>66</v>
      </c>
      <c r="F30" s="16">
        <v>0</v>
      </c>
      <c r="G30" s="16">
        <v>0</v>
      </c>
      <c r="H30" s="46">
        <f t="shared" si="8"/>
        <v>323</v>
      </c>
      <c r="I30" s="13">
        <v>1362</v>
      </c>
      <c r="J30" s="13">
        <v>114</v>
      </c>
      <c r="K30" s="13">
        <v>0</v>
      </c>
      <c r="L30" s="13">
        <v>25</v>
      </c>
      <c r="M30" s="13">
        <v>583</v>
      </c>
      <c r="N30" s="13">
        <v>381</v>
      </c>
      <c r="O30" s="13">
        <v>0</v>
      </c>
      <c r="P30" s="13">
        <v>35</v>
      </c>
      <c r="Q30" s="13">
        <v>0</v>
      </c>
      <c r="R30" s="13">
        <v>0</v>
      </c>
      <c r="S30" s="46">
        <f t="shared" si="9"/>
        <v>2500</v>
      </c>
      <c r="T30" s="12">
        <v>0</v>
      </c>
      <c r="U30" s="12">
        <v>0</v>
      </c>
      <c r="V30" s="12">
        <v>0</v>
      </c>
      <c r="W30" s="12">
        <v>0</v>
      </c>
      <c r="X30" s="12">
        <v>197</v>
      </c>
      <c r="Y30" s="17">
        <v>0</v>
      </c>
      <c r="Z30" s="17">
        <v>0</v>
      </c>
      <c r="AA30" s="17">
        <v>0</v>
      </c>
      <c r="AB30" s="17">
        <v>0</v>
      </c>
      <c r="AC30" s="59">
        <f t="shared" si="0"/>
        <v>0</v>
      </c>
      <c r="AD30" s="60">
        <v>0</v>
      </c>
      <c r="AE30" s="60">
        <v>0</v>
      </c>
      <c r="AF30" s="60">
        <v>0</v>
      </c>
      <c r="AG30" s="61">
        <f t="shared" si="1"/>
        <v>0</v>
      </c>
      <c r="AH30" s="62">
        <v>0</v>
      </c>
      <c r="AI30" s="63">
        <v>0</v>
      </c>
      <c r="AJ30" s="63">
        <v>0</v>
      </c>
      <c r="AK30" s="64">
        <v>5308</v>
      </c>
      <c r="AL30" s="65">
        <v>490</v>
      </c>
    </row>
    <row r="31" spans="1:38">
      <c r="A31" s="21" t="s">
        <v>68</v>
      </c>
      <c r="B31" s="14">
        <v>19</v>
      </c>
      <c r="C31" s="14">
        <v>2</v>
      </c>
      <c r="D31" s="15">
        <v>21</v>
      </c>
      <c r="E31" s="15">
        <v>21</v>
      </c>
      <c r="F31" s="16">
        <v>0</v>
      </c>
      <c r="G31" s="16">
        <v>0</v>
      </c>
      <c r="H31" s="46">
        <f t="shared" si="8"/>
        <v>63</v>
      </c>
      <c r="I31" s="13">
        <v>53</v>
      </c>
      <c r="J31" s="13">
        <v>3</v>
      </c>
      <c r="K31" s="13">
        <v>0</v>
      </c>
      <c r="L31" s="13">
        <v>1</v>
      </c>
      <c r="M31" s="13">
        <v>572</v>
      </c>
      <c r="N31" s="13">
        <v>70</v>
      </c>
      <c r="O31" s="13">
        <v>0</v>
      </c>
      <c r="P31" s="13">
        <v>1</v>
      </c>
      <c r="Q31" s="13">
        <v>0</v>
      </c>
      <c r="R31" s="13">
        <v>0</v>
      </c>
      <c r="S31" s="46">
        <f t="shared" si="9"/>
        <v>700</v>
      </c>
      <c r="T31" s="12">
        <v>0</v>
      </c>
      <c r="U31" s="12">
        <v>0</v>
      </c>
      <c r="V31" s="12">
        <v>0</v>
      </c>
      <c r="W31" s="12">
        <v>0</v>
      </c>
      <c r="X31" s="12">
        <v>274</v>
      </c>
      <c r="Y31" s="17">
        <v>1</v>
      </c>
      <c r="Z31" s="17">
        <v>0</v>
      </c>
      <c r="AA31" s="17">
        <v>0</v>
      </c>
      <c r="AB31" s="17">
        <v>0</v>
      </c>
      <c r="AC31" s="59">
        <f t="shared" si="0"/>
        <v>1</v>
      </c>
      <c r="AD31" s="60">
        <v>0</v>
      </c>
      <c r="AE31" s="60">
        <v>0</v>
      </c>
      <c r="AF31" s="60">
        <v>0</v>
      </c>
      <c r="AG31" s="61">
        <f t="shared" si="1"/>
        <v>0</v>
      </c>
      <c r="AH31" s="62">
        <v>0</v>
      </c>
      <c r="AI31" s="63">
        <v>0</v>
      </c>
      <c r="AJ31" s="63">
        <v>0</v>
      </c>
      <c r="AK31" s="64">
        <v>284</v>
      </c>
      <c r="AL31" s="65">
        <v>5096</v>
      </c>
    </row>
    <row r="32" spans="1:38">
      <c r="A32" s="22" t="s">
        <v>69</v>
      </c>
      <c r="B32" s="14"/>
      <c r="C32" s="14"/>
      <c r="D32" s="15"/>
      <c r="E32" s="15"/>
      <c r="F32" s="16"/>
      <c r="G32" s="16"/>
      <c r="H32" s="46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46"/>
      <c r="T32" s="12"/>
      <c r="U32" s="12"/>
      <c r="V32" s="12"/>
      <c r="W32" s="12"/>
      <c r="X32" s="12"/>
      <c r="Y32" s="17"/>
      <c r="Z32" s="17"/>
      <c r="AA32" s="17"/>
      <c r="AB32" s="17"/>
      <c r="AC32" s="59"/>
      <c r="AD32" s="60"/>
      <c r="AE32" s="60"/>
      <c r="AF32" s="60"/>
      <c r="AG32" s="61"/>
      <c r="AH32" s="62"/>
      <c r="AI32" s="63"/>
      <c r="AJ32" s="63"/>
      <c r="AK32" s="64"/>
      <c r="AL32" s="65"/>
    </row>
    <row r="33" spans="1:38">
      <c r="A33" s="21" t="s">
        <v>70</v>
      </c>
      <c r="B33" s="14">
        <v>74</v>
      </c>
      <c r="C33" s="14">
        <v>23</v>
      </c>
      <c r="D33" s="15">
        <v>32</v>
      </c>
      <c r="E33" s="15">
        <v>42</v>
      </c>
      <c r="F33" s="16">
        <v>0</v>
      </c>
      <c r="G33" s="16">
        <v>0</v>
      </c>
      <c r="H33" s="46">
        <f t="shared" ref="H33:H44" si="10">SUM(B33:G33)</f>
        <v>171</v>
      </c>
      <c r="I33" s="13">
        <v>754</v>
      </c>
      <c r="J33" s="13">
        <v>19</v>
      </c>
      <c r="K33" s="13">
        <v>0</v>
      </c>
      <c r="L33" s="13">
        <v>36</v>
      </c>
      <c r="M33" s="13">
        <v>999</v>
      </c>
      <c r="N33" s="13">
        <v>58</v>
      </c>
      <c r="O33" s="13">
        <v>1</v>
      </c>
      <c r="P33" s="13">
        <v>15</v>
      </c>
      <c r="Q33" s="13">
        <v>0</v>
      </c>
      <c r="R33" s="13">
        <v>0</v>
      </c>
      <c r="S33" s="46">
        <f t="shared" ref="S33:S44" si="11">SUM(I33:R33)</f>
        <v>1882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7">
        <v>0</v>
      </c>
      <c r="Z33" s="17">
        <v>0</v>
      </c>
      <c r="AA33" s="17">
        <v>0</v>
      </c>
      <c r="AB33" s="17">
        <v>0</v>
      </c>
      <c r="AC33" s="59">
        <f t="shared" si="0"/>
        <v>0</v>
      </c>
      <c r="AD33" s="60">
        <v>10</v>
      </c>
      <c r="AE33" s="60">
        <v>0</v>
      </c>
      <c r="AF33" s="60">
        <v>0</v>
      </c>
      <c r="AG33" s="61">
        <f t="shared" si="1"/>
        <v>10</v>
      </c>
      <c r="AH33" s="62">
        <v>0</v>
      </c>
      <c r="AI33" s="63">
        <v>0</v>
      </c>
      <c r="AJ33" s="63">
        <v>0</v>
      </c>
      <c r="AK33" s="64">
        <v>273</v>
      </c>
      <c r="AL33" s="65">
        <v>12500</v>
      </c>
    </row>
    <row r="34" spans="1:38">
      <c r="A34" s="21" t="s">
        <v>71</v>
      </c>
      <c r="B34" s="14">
        <v>3</v>
      </c>
      <c r="C34" s="14">
        <v>1</v>
      </c>
      <c r="D34" s="15">
        <v>10</v>
      </c>
      <c r="E34" s="15">
        <v>2</v>
      </c>
      <c r="F34" s="16">
        <v>0</v>
      </c>
      <c r="G34" s="16">
        <v>0</v>
      </c>
      <c r="H34" s="46">
        <f t="shared" si="10"/>
        <v>16</v>
      </c>
      <c r="I34" s="13">
        <v>57</v>
      </c>
      <c r="J34" s="13">
        <v>0</v>
      </c>
      <c r="K34" s="13">
        <v>0</v>
      </c>
      <c r="L34" s="13">
        <v>22</v>
      </c>
      <c r="M34" s="13">
        <v>63</v>
      </c>
      <c r="N34" s="13">
        <v>15</v>
      </c>
      <c r="O34" s="13">
        <v>0</v>
      </c>
      <c r="P34" s="13">
        <v>11</v>
      </c>
      <c r="Q34" s="13">
        <v>0</v>
      </c>
      <c r="R34" s="13">
        <v>8</v>
      </c>
      <c r="S34" s="46">
        <f t="shared" si="11"/>
        <v>176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7">
        <v>0</v>
      </c>
      <c r="Z34" s="17">
        <v>0</v>
      </c>
      <c r="AA34" s="17">
        <v>0</v>
      </c>
      <c r="AB34" s="17">
        <v>0</v>
      </c>
      <c r="AC34" s="59">
        <f t="shared" si="0"/>
        <v>0</v>
      </c>
      <c r="AD34" s="60">
        <v>0</v>
      </c>
      <c r="AE34" s="60">
        <v>0</v>
      </c>
      <c r="AF34" s="60">
        <v>0</v>
      </c>
      <c r="AG34" s="61">
        <f t="shared" si="1"/>
        <v>0</v>
      </c>
      <c r="AH34" s="62">
        <v>0</v>
      </c>
      <c r="AI34" s="63">
        <v>0</v>
      </c>
      <c r="AJ34" s="63">
        <v>0</v>
      </c>
      <c r="AK34" s="64">
        <v>0</v>
      </c>
      <c r="AL34" s="65"/>
    </row>
    <row r="35" spans="1:38">
      <c r="A35" s="21" t="s">
        <v>72</v>
      </c>
      <c r="B35" s="14">
        <v>548</v>
      </c>
      <c r="C35" s="14">
        <v>174</v>
      </c>
      <c r="D35" s="15">
        <v>537</v>
      </c>
      <c r="E35" s="15">
        <v>323</v>
      </c>
      <c r="F35" s="16">
        <v>69</v>
      </c>
      <c r="G35" s="16">
        <v>86</v>
      </c>
      <c r="H35" s="46">
        <f t="shared" si="10"/>
        <v>1737</v>
      </c>
      <c r="I35" s="13">
        <v>13607</v>
      </c>
      <c r="J35" s="13">
        <v>347</v>
      </c>
      <c r="K35" s="13">
        <v>19</v>
      </c>
      <c r="L35" s="13">
        <v>194</v>
      </c>
      <c r="M35" s="13">
        <v>2770</v>
      </c>
      <c r="N35" s="13">
        <v>1047</v>
      </c>
      <c r="O35" s="13">
        <v>0</v>
      </c>
      <c r="P35" s="13">
        <v>280</v>
      </c>
      <c r="Q35" s="13">
        <v>0</v>
      </c>
      <c r="R35" s="13">
        <v>38</v>
      </c>
      <c r="S35" s="46">
        <f t="shared" si="11"/>
        <v>18302</v>
      </c>
      <c r="T35" s="12">
        <v>0</v>
      </c>
      <c r="U35" s="12">
        <v>0</v>
      </c>
      <c r="V35" s="12">
        <v>0</v>
      </c>
      <c r="W35" s="12">
        <v>0</v>
      </c>
      <c r="X35" s="12">
        <v>755</v>
      </c>
      <c r="Y35" s="17">
        <v>20</v>
      </c>
      <c r="Z35" s="17">
        <v>15</v>
      </c>
      <c r="AA35" s="17">
        <v>10</v>
      </c>
      <c r="AB35" s="17">
        <v>5</v>
      </c>
      <c r="AC35" s="59">
        <f t="shared" si="0"/>
        <v>50</v>
      </c>
      <c r="AD35" s="60">
        <v>432</v>
      </c>
      <c r="AE35" s="60">
        <v>139</v>
      </c>
      <c r="AF35" s="60">
        <v>880</v>
      </c>
      <c r="AG35" s="61">
        <f t="shared" si="1"/>
        <v>1451</v>
      </c>
      <c r="AH35" s="62">
        <v>0</v>
      </c>
      <c r="AI35" s="63">
        <v>0</v>
      </c>
      <c r="AJ35" s="63">
        <v>0</v>
      </c>
      <c r="AK35" s="64">
        <v>17865</v>
      </c>
      <c r="AL35" s="65">
        <v>18845</v>
      </c>
    </row>
    <row r="36" spans="1:38">
      <c r="A36" s="21" t="s">
        <v>73</v>
      </c>
      <c r="B36" s="14">
        <v>98</v>
      </c>
      <c r="C36" s="14">
        <v>18</v>
      </c>
      <c r="D36" s="15">
        <v>13</v>
      </c>
      <c r="E36" s="15">
        <v>11</v>
      </c>
      <c r="F36" s="16">
        <v>1</v>
      </c>
      <c r="G36" s="16">
        <v>3</v>
      </c>
      <c r="H36" s="46">
        <f t="shared" si="10"/>
        <v>144</v>
      </c>
      <c r="I36" s="13">
        <v>2299</v>
      </c>
      <c r="J36" s="13">
        <v>127</v>
      </c>
      <c r="K36" s="13">
        <v>0</v>
      </c>
      <c r="L36" s="13">
        <v>130</v>
      </c>
      <c r="M36" s="13">
        <v>458</v>
      </c>
      <c r="N36" s="13">
        <v>54</v>
      </c>
      <c r="O36" s="13">
        <v>0</v>
      </c>
      <c r="P36" s="13">
        <v>61</v>
      </c>
      <c r="Q36" s="13">
        <v>0</v>
      </c>
      <c r="R36" s="13">
        <v>1</v>
      </c>
      <c r="S36" s="46">
        <f t="shared" si="11"/>
        <v>3130</v>
      </c>
      <c r="T36" s="12">
        <v>0</v>
      </c>
      <c r="U36" s="12">
        <v>0</v>
      </c>
      <c r="V36" s="12">
        <v>1</v>
      </c>
      <c r="W36" s="12">
        <v>0</v>
      </c>
      <c r="X36" s="12">
        <v>367</v>
      </c>
      <c r="Y36" s="17">
        <v>0</v>
      </c>
      <c r="Z36" s="17">
        <v>0</v>
      </c>
      <c r="AA36" s="17">
        <v>0</v>
      </c>
      <c r="AB36" s="17">
        <v>0</v>
      </c>
      <c r="AC36" s="59">
        <f t="shared" si="0"/>
        <v>0</v>
      </c>
      <c r="AD36" s="60">
        <v>0</v>
      </c>
      <c r="AE36" s="60">
        <v>0</v>
      </c>
      <c r="AF36" s="60">
        <v>0</v>
      </c>
      <c r="AG36" s="61">
        <f t="shared" si="1"/>
        <v>0</v>
      </c>
      <c r="AH36" s="62">
        <v>0</v>
      </c>
      <c r="AI36" s="63">
        <v>0</v>
      </c>
      <c r="AJ36" s="63">
        <v>0</v>
      </c>
      <c r="AK36" s="64">
        <v>2086</v>
      </c>
      <c r="AL36" s="65">
        <v>2707</v>
      </c>
    </row>
    <row r="37" spans="1:38">
      <c r="A37" s="21" t="s">
        <v>74</v>
      </c>
      <c r="B37" s="14">
        <v>167</v>
      </c>
      <c r="C37" s="14">
        <v>66</v>
      </c>
      <c r="D37" s="15">
        <v>380</v>
      </c>
      <c r="E37" s="15">
        <v>186</v>
      </c>
      <c r="F37" s="16">
        <v>2</v>
      </c>
      <c r="G37" s="16">
        <v>2</v>
      </c>
      <c r="H37" s="46">
        <f t="shared" si="10"/>
        <v>803</v>
      </c>
      <c r="I37" s="13">
        <v>2566</v>
      </c>
      <c r="J37" s="13">
        <v>1064</v>
      </c>
      <c r="K37" s="13">
        <v>348</v>
      </c>
      <c r="L37" s="13">
        <v>378</v>
      </c>
      <c r="M37" s="13">
        <v>2163</v>
      </c>
      <c r="N37" s="13">
        <v>3408</v>
      </c>
      <c r="O37" s="13">
        <v>2238</v>
      </c>
      <c r="P37" s="13">
        <v>369</v>
      </c>
      <c r="Q37" s="13">
        <v>0</v>
      </c>
      <c r="R37" s="13">
        <v>6</v>
      </c>
      <c r="S37" s="46">
        <f t="shared" si="11"/>
        <v>12540</v>
      </c>
      <c r="T37" s="12">
        <v>0</v>
      </c>
      <c r="U37" s="12">
        <v>0</v>
      </c>
      <c r="V37" s="12">
        <v>0</v>
      </c>
      <c r="W37" s="12">
        <v>0</v>
      </c>
      <c r="X37" s="12">
        <v>3344</v>
      </c>
      <c r="Y37" s="17">
        <v>0</v>
      </c>
      <c r="Z37" s="17">
        <v>0</v>
      </c>
      <c r="AA37" s="17">
        <v>0</v>
      </c>
      <c r="AB37" s="17">
        <v>0</v>
      </c>
      <c r="AC37" s="59">
        <f t="shared" si="0"/>
        <v>0</v>
      </c>
      <c r="AD37" s="60">
        <v>0</v>
      </c>
      <c r="AE37" s="60">
        <v>0</v>
      </c>
      <c r="AF37" s="60">
        <v>0</v>
      </c>
      <c r="AG37" s="61">
        <f t="shared" si="1"/>
        <v>0</v>
      </c>
      <c r="AH37" s="62">
        <v>0</v>
      </c>
      <c r="AI37" s="63">
        <v>0</v>
      </c>
      <c r="AJ37" s="63">
        <v>1</v>
      </c>
      <c r="AK37" s="64">
        <v>3056</v>
      </c>
      <c r="AL37" s="65">
        <v>32539</v>
      </c>
    </row>
    <row r="38" spans="1:38">
      <c r="A38" s="21" t="s">
        <v>75</v>
      </c>
      <c r="B38" s="14">
        <v>3464</v>
      </c>
      <c r="C38" s="14">
        <v>1450</v>
      </c>
      <c r="D38" s="15">
        <v>1764</v>
      </c>
      <c r="E38" s="15">
        <v>1260</v>
      </c>
      <c r="F38" s="16">
        <v>245</v>
      </c>
      <c r="G38" s="16">
        <v>250</v>
      </c>
      <c r="H38" s="46">
        <f t="shared" si="10"/>
        <v>8433</v>
      </c>
      <c r="I38" s="13">
        <v>7531</v>
      </c>
      <c r="J38" s="13">
        <v>16234</v>
      </c>
      <c r="K38" s="13">
        <v>3</v>
      </c>
      <c r="L38" s="13">
        <v>3253</v>
      </c>
      <c r="M38" s="13">
        <v>2163</v>
      </c>
      <c r="N38" s="13">
        <v>7425</v>
      </c>
      <c r="O38" s="13">
        <v>67</v>
      </c>
      <c r="P38" s="13">
        <v>995</v>
      </c>
      <c r="Q38" s="13">
        <v>54</v>
      </c>
      <c r="R38" s="13">
        <v>37</v>
      </c>
      <c r="S38" s="46">
        <f t="shared" si="11"/>
        <v>37762</v>
      </c>
      <c r="T38" s="12">
        <v>12</v>
      </c>
      <c r="U38" s="12">
        <v>3</v>
      </c>
      <c r="V38" s="12">
        <v>10</v>
      </c>
      <c r="W38" s="12">
        <v>0</v>
      </c>
      <c r="X38" s="12">
        <v>728</v>
      </c>
      <c r="Y38" s="17">
        <v>106</v>
      </c>
      <c r="Z38" s="17">
        <v>42</v>
      </c>
      <c r="AA38" s="17">
        <v>19</v>
      </c>
      <c r="AB38" s="17">
        <v>16</v>
      </c>
      <c r="AC38" s="59">
        <f t="shared" si="0"/>
        <v>183</v>
      </c>
      <c r="AD38" s="60">
        <v>2461</v>
      </c>
      <c r="AE38" s="60">
        <v>795</v>
      </c>
      <c r="AF38" s="60">
        <v>1749</v>
      </c>
      <c r="AG38" s="61">
        <f t="shared" si="1"/>
        <v>5005</v>
      </c>
      <c r="AH38" s="62">
        <v>0</v>
      </c>
      <c r="AI38" s="63">
        <v>21</v>
      </c>
      <c r="AJ38" s="63">
        <v>48</v>
      </c>
      <c r="AK38" s="64">
        <v>9188</v>
      </c>
      <c r="AL38" s="65"/>
    </row>
    <row r="39" spans="1:38">
      <c r="A39" s="21" t="s">
        <v>76</v>
      </c>
      <c r="B39" s="14">
        <v>328</v>
      </c>
      <c r="C39" s="14">
        <v>115</v>
      </c>
      <c r="D39" s="15">
        <v>45</v>
      </c>
      <c r="E39" s="15">
        <v>27</v>
      </c>
      <c r="F39" s="16">
        <v>0</v>
      </c>
      <c r="G39" s="16">
        <v>1</v>
      </c>
      <c r="H39" s="46">
        <f t="shared" si="10"/>
        <v>516</v>
      </c>
      <c r="I39" s="13">
        <v>265</v>
      </c>
      <c r="J39" s="13">
        <v>8470</v>
      </c>
      <c r="K39" s="13">
        <v>0</v>
      </c>
      <c r="L39" s="13">
        <v>1268</v>
      </c>
      <c r="M39" s="13">
        <v>139</v>
      </c>
      <c r="N39" s="13">
        <v>619</v>
      </c>
      <c r="O39" s="13">
        <v>1</v>
      </c>
      <c r="P39" s="13">
        <v>37</v>
      </c>
      <c r="Q39" s="13">
        <v>0</v>
      </c>
      <c r="R39" s="13">
        <v>37</v>
      </c>
      <c r="S39" s="46">
        <f t="shared" si="11"/>
        <v>10836</v>
      </c>
      <c r="T39" s="12">
        <v>5</v>
      </c>
      <c r="U39" s="12">
        <v>1</v>
      </c>
      <c r="V39" s="12">
        <v>50</v>
      </c>
      <c r="W39" s="12">
        <v>0</v>
      </c>
      <c r="X39" s="12">
        <v>41</v>
      </c>
      <c r="Y39" s="17">
        <v>32</v>
      </c>
      <c r="Z39" s="17">
        <v>0</v>
      </c>
      <c r="AA39" s="17">
        <v>0</v>
      </c>
      <c r="AB39" s="17">
        <v>0</v>
      </c>
      <c r="AC39" s="59">
        <f t="shared" si="0"/>
        <v>32</v>
      </c>
      <c r="AD39" s="60">
        <v>427</v>
      </c>
      <c r="AE39" s="60">
        <v>171</v>
      </c>
      <c r="AF39" s="60">
        <v>273</v>
      </c>
      <c r="AG39" s="61">
        <f t="shared" si="1"/>
        <v>871</v>
      </c>
      <c r="AH39" s="62">
        <v>0</v>
      </c>
      <c r="AI39" s="63">
        <v>2</v>
      </c>
      <c r="AJ39" s="63">
        <v>3</v>
      </c>
      <c r="AK39" s="64">
        <v>304</v>
      </c>
      <c r="AL39" s="65"/>
    </row>
    <row r="40" spans="1:38">
      <c r="A40" s="21" t="s">
        <v>77</v>
      </c>
      <c r="B40" s="14">
        <v>219</v>
      </c>
      <c r="C40" s="14">
        <v>68</v>
      </c>
      <c r="D40" s="15">
        <v>297</v>
      </c>
      <c r="E40" s="15">
        <v>136</v>
      </c>
      <c r="F40" s="16">
        <v>52</v>
      </c>
      <c r="G40" s="16">
        <v>67</v>
      </c>
      <c r="H40" s="46">
        <f t="shared" si="10"/>
        <v>839</v>
      </c>
      <c r="I40" s="13">
        <v>1980</v>
      </c>
      <c r="J40" s="13">
        <v>504</v>
      </c>
      <c r="K40" s="13">
        <v>278</v>
      </c>
      <c r="L40" s="13">
        <v>988</v>
      </c>
      <c r="M40" s="13">
        <v>2017</v>
      </c>
      <c r="N40" s="13">
        <v>1713</v>
      </c>
      <c r="O40" s="13">
        <v>1662</v>
      </c>
      <c r="P40" s="13">
        <v>463</v>
      </c>
      <c r="Q40" s="13">
        <v>0</v>
      </c>
      <c r="R40" s="13">
        <v>2</v>
      </c>
      <c r="S40" s="46">
        <f t="shared" si="11"/>
        <v>9607</v>
      </c>
      <c r="T40" s="12">
        <v>5</v>
      </c>
      <c r="U40" s="12">
        <v>41</v>
      </c>
      <c r="V40" s="12">
        <v>45</v>
      </c>
      <c r="W40" s="12">
        <v>2</v>
      </c>
      <c r="X40" s="12">
        <v>5423</v>
      </c>
      <c r="Y40" s="17">
        <v>0</v>
      </c>
      <c r="Z40" s="17">
        <v>0</v>
      </c>
      <c r="AA40" s="17">
        <v>0</v>
      </c>
      <c r="AB40" s="17">
        <v>0</v>
      </c>
      <c r="AC40" s="59">
        <f t="shared" si="0"/>
        <v>0</v>
      </c>
      <c r="AD40" s="60">
        <v>0</v>
      </c>
      <c r="AE40" s="60">
        <v>0</v>
      </c>
      <c r="AF40" s="60">
        <v>0</v>
      </c>
      <c r="AG40" s="61">
        <f t="shared" si="1"/>
        <v>0</v>
      </c>
      <c r="AH40" s="62">
        <v>0</v>
      </c>
      <c r="AI40" s="63">
        <v>0</v>
      </c>
      <c r="AJ40" s="63">
        <v>0</v>
      </c>
      <c r="AK40" s="64">
        <v>19294</v>
      </c>
      <c r="AL40" s="65">
        <v>90535</v>
      </c>
    </row>
    <row r="41" spans="1:38">
      <c r="A41" s="21" t="s">
        <v>78</v>
      </c>
      <c r="B41" s="14">
        <v>172</v>
      </c>
      <c r="C41" s="14">
        <v>35</v>
      </c>
      <c r="D41" s="15">
        <v>301</v>
      </c>
      <c r="E41" s="15">
        <v>181</v>
      </c>
      <c r="F41" s="16">
        <v>0</v>
      </c>
      <c r="G41" s="16">
        <v>0</v>
      </c>
      <c r="H41" s="46">
        <f t="shared" si="10"/>
        <v>689</v>
      </c>
      <c r="I41" s="13">
        <v>2868</v>
      </c>
      <c r="J41" s="13">
        <v>157</v>
      </c>
      <c r="K41" s="13">
        <v>2</v>
      </c>
      <c r="L41" s="13">
        <v>140</v>
      </c>
      <c r="M41" s="13">
        <v>4496</v>
      </c>
      <c r="N41" s="13">
        <v>1077</v>
      </c>
      <c r="O41" s="13">
        <v>7</v>
      </c>
      <c r="P41" s="13">
        <v>177</v>
      </c>
      <c r="Q41" s="13">
        <v>0</v>
      </c>
      <c r="R41" s="13">
        <v>0</v>
      </c>
      <c r="S41" s="46">
        <f t="shared" si="11"/>
        <v>8924</v>
      </c>
      <c r="T41" s="12">
        <v>0</v>
      </c>
      <c r="U41" s="12">
        <v>0</v>
      </c>
      <c r="V41" s="12">
        <v>0</v>
      </c>
      <c r="W41" s="12">
        <v>0</v>
      </c>
      <c r="X41" s="12">
        <v>23</v>
      </c>
      <c r="Y41" s="17">
        <v>2</v>
      </c>
      <c r="Z41" s="17">
        <v>0</v>
      </c>
      <c r="AA41" s="17">
        <v>0</v>
      </c>
      <c r="AB41" s="17">
        <v>0</v>
      </c>
      <c r="AC41" s="59">
        <f t="shared" si="0"/>
        <v>2</v>
      </c>
      <c r="AD41" s="60">
        <v>6</v>
      </c>
      <c r="AE41" s="60">
        <v>0</v>
      </c>
      <c r="AF41" s="60">
        <v>29</v>
      </c>
      <c r="AG41" s="61">
        <f t="shared" si="1"/>
        <v>35</v>
      </c>
      <c r="AH41" s="62">
        <v>0</v>
      </c>
      <c r="AI41" s="63">
        <v>0</v>
      </c>
      <c r="AJ41" s="63">
        <v>0</v>
      </c>
      <c r="AK41" s="64">
        <v>319</v>
      </c>
      <c r="AL41" s="65"/>
    </row>
    <row r="42" spans="1:38">
      <c r="A42" s="21" t="s">
        <v>79</v>
      </c>
      <c r="B42" s="14">
        <v>158</v>
      </c>
      <c r="C42" s="14">
        <v>37</v>
      </c>
      <c r="D42" s="15">
        <v>276</v>
      </c>
      <c r="E42" s="15">
        <v>172</v>
      </c>
      <c r="F42" s="16">
        <v>5</v>
      </c>
      <c r="G42" s="16">
        <v>3</v>
      </c>
      <c r="H42" s="46">
        <f t="shared" si="10"/>
        <v>651</v>
      </c>
      <c r="I42" s="13">
        <v>4688</v>
      </c>
      <c r="J42" s="13">
        <v>165</v>
      </c>
      <c r="K42" s="13">
        <v>18</v>
      </c>
      <c r="L42" s="13">
        <v>138</v>
      </c>
      <c r="M42" s="13">
        <v>782</v>
      </c>
      <c r="N42" s="13">
        <v>535</v>
      </c>
      <c r="O42" s="13">
        <v>152</v>
      </c>
      <c r="P42" s="13">
        <v>46</v>
      </c>
      <c r="Q42" s="13">
        <v>0</v>
      </c>
      <c r="R42" s="13">
        <v>668</v>
      </c>
      <c r="S42" s="46">
        <f t="shared" si="11"/>
        <v>7192</v>
      </c>
      <c r="T42" s="12">
        <v>0</v>
      </c>
      <c r="U42" s="12">
        <v>0</v>
      </c>
      <c r="V42" s="12">
        <v>0</v>
      </c>
      <c r="W42" s="12">
        <v>0</v>
      </c>
      <c r="X42" s="12">
        <v>1114</v>
      </c>
      <c r="Y42" s="17">
        <v>2</v>
      </c>
      <c r="Z42" s="17">
        <v>0</v>
      </c>
      <c r="AA42" s="17">
        <v>0</v>
      </c>
      <c r="AB42" s="17">
        <v>0</v>
      </c>
      <c r="AC42" s="59">
        <f t="shared" si="0"/>
        <v>2</v>
      </c>
      <c r="AD42" s="60">
        <v>32</v>
      </c>
      <c r="AE42" s="60">
        <v>14</v>
      </c>
      <c r="AF42" s="60">
        <v>22</v>
      </c>
      <c r="AG42" s="61">
        <f t="shared" si="1"/>
        <v>68</v>
      </c>
      <c r="AH42" s="62">
        <v>0</v>
      </c>
      <c r="AI42" s="63">
        <v>0</v>
      </c>
      <c r="AJ42" s="63">
        <v>0</v>
      </c>
      <c r="AK42" s="64">
        <v>12288</v>
      </c>
      <c r="AL42" s="65"/>
    </row>
    <row r="43" spans="1:38">
      <c r="A43" s="21" t="s">
        <v>80</v>
      </c>
      <c r="B43" s="14">
        <v>1181</v>
      </c>
      <c r="C43" s="14">
        <v>470</v>
      </c>
      <c r="D43" s="15">
        <v>149</v>
      </c>
      <c r="E43" s="15">
        <v>100</v>
      </c>
      <c r="F43" s="16">
        <v>2</v>
      </c>
      <c r="G43" s="16">
        <v>2</v>
      </c>
      <c r="H43" s="46">
        <f t="shared" si="10"/>
        <v>1904</v>
      </c>
      <c r="I43" s="13">
        <v>7503</v>
      </c>
      <c r="J43" s="13">
        <v>14689</v>
      </c>
      <c r="K43" s="13">
        <v>2</v>
      </c>
      <c r="L43" s="13">
        <v>2533</v>
      </c>
      <c r="M43" s="13">
        <v>1887</v>
      </c>
      <c r="N43" s="13">
        <v>3984</v>
      </c>
      <c r="O43" s="13">
        <v>157</v>
      </c>
      <c r="P43" s="13">
        <v>463</v>
      </c>
      <c r="Q43" s="13">
        <v>259</v>
      </c>
      <c r="R43" s="13">
        <v>441</v>
      </c>
      <c r="S43" s="46">
        <f t="shared" si="11"/>
        <v>31918</v>
      </c>
      <c r="T43" s="12">
        <v>0</v>
      </c>
      <c r="U43" s="12">
        <v>1</v>
      </c>
      <c r="V43" s="12">
        <v>2</v>
      </c>
      <c r="W43" s="12">
        <v>0</v>
      </c>
      <c r="X43" s="12">
        <v>1900</v>
      </c>
      <c r="Y43" s="17">
        <v>169</v>
      </c>
      <c r="Z43" s="17">
        <v>0</v>
      </c>
      <c r="AA43" s="17">
        <v>0</v>
      </c>
      <c r="AB43" s="17">
        <v>0</v>
      </c>
      <c r="AC43" s="59">
        <f t="shared" si="0"/>
        <v>169</v>
      </c>
      <c r="AD43" s="60">
        <v>1767</v>
      </c>
      <c r="AE43" s="60">
        <v>1216</v>
      </c>
      <c r="AF43" s="60">
        <v>4238</v>
      </c>
      <c r="AG43" s="61">
        <f t="shared" si="1"/>
        <v>7221</v>
      </c>
      <c r="AH43" s="62">
        <v>0</v>
      </c>
      <c r="AI43" s="63">
        <v>45</v>
      </c>
      <c r="AJ43" s="63">
        <v>40</v>
      </c>
      <c r="AK43" s="64">
        <v>26213</v>
      </c>
      <c r="AL43" s="65">
        <v>7817</v>
      </c>
    </row>
    <row r="44" spans="1:38">
      <c r="A44" s="21" t="s">
        <v>81</v>
      </c>
      <c r="B44" s="14">
        <v>67</v>
      </c>
      <c r="C44" s="14">
        <v>13</v>
      </c>
      <c r="D44" s="15">
        <v>108</v>
      </c>
      <c r="E44" s="15">
        <v>69</v>
      </c>
      <c r="F44" s="16">
        <v>0</v>
      </c>
      <c r="G44" s="16">
        <v>0</v>
      </c>
      <c r="H44" s="46">
        <f t="shared" si="10"/>
        <v>257</v>
      </c>
      <c r="I44" s="13">
        <v>1128</v>
      </c>
      <c r="J44" s="13">
        <v>192</v>
      </c>
      <c r="K44" s="13">
        <v>78</v>
      </c>
      <c r="L44" s="13">
        <v>100</v>
      </c>
      <c r="M44" s="13">
        <v>2077</v>
      </c>
      <c r="N44" s="13">
        <v>587</v>
      </c>
      <c r="O44" s="13">
        <v>237</v>
      </c>
      <c r="P44" s="13">
        <v>204</v>
      </c>
      <c r="Q44" s="13">
        <v>22</v>
      </c>
      <c r="R44" s="13">
        <v>1</v>
      </c>
      <c r="S44" s="46">
        <f t="shared" si="11"/>
        <v>4626</v>
      </c>
      <c r="T44" s="12">
        <v>0</v>
      </c>
      <c r="U44" s="12">
        <v>0</v>
      </c>
      <c r="V44" s="12">
        <v>0</v>
      </c>
      <c r="W44" s="12">
        <v>0</v>
      </c>
      <c r="X44" s="12">
        <v>1447</v>
      </c>
      <c r="Y44" s="17">
        <v>0</v>
      </c>
      <c r="Z44" s="17">
        <v>0</v>
      </c>
      <c r="AA44" s="17">
        <v>0</v>
      </c>
      <c r="AB44" s="17">
        <v>0</v>
      </c>
      <c r="AC44" s="59">
        <f t="shared" si="0"/>
        <v>0</v>
      </c>
      <c r="AD44" s="60">
        <v>0</v>
      </c>
      <c r="AE44" s="60">
        <v>0</v>
      </c>
      <c r="AF44" s="60">
        <v>0</v>
      </c>
      <c r="AG44" s="61">
        <f t="shared" si="1"/>
        <v>0</v>
      </c>
      <c r="AH44" s="62">
        <v>0</v>
      </c>
      <c r="AI44" s="63">
        <v>0</v>
      </c>
      <c r="AJ44" s="63">
        <v>0</v>
      </c>
      <c r="AK44" s="64">
        <v>5858</v>
      </c>
      <c r="AL44" s="65">
        <v>2407</v>
      </c>
    </row>
    <row r="45" spans="1:38">
      <c r="A45" s="22" t="s">
        <v>82</v>
      </c>
      <c r="B45" s="14"/>
      <c r="C45" s="14"/>
      <c r="D45" s="15"/>
      <c r="E45" s="15"/>
      <c r="F45" s="16"/>
      <c r="G45" s="16"/>
      <c r="H45" s="46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46"/>
      <c r="T45" s="12"/>
      <c r="U45" s="12"/>
      <c r="V45" s="12"/>
      <c r="W45" s="12"/>
      <c r="X45" s="12"/>
      <c r="Y45" s="17"/>
      <c r="Z45" s="17"/>
      <c r="AA45" s="17"/>
      <c r="AB45" s="17"/>
      <c r="AC45" s="59"/>
      <c r="AD45" s="60"/>
      <c r="AE45" s="60"/>
      <c r="AF45" s="60"/>
      <c r="AG45" s="61"/>
      <c r="AH45" s="62"/>
      <c r="AI45" s="63"/>
      <c r="AJ45" s="63"/>
      <c r="AK45" s="64"/>
      <c r="AL45" s="65"/>
    </row>
    <row r="46" spans="1:38">
      <c r="A46" s="21" t="s">
        <v>83</v>
      </c>
      <c r="B46" s="14">
        <v>215</v>
      </c>
      <c r="C46" s="14">
        <v>71</v>
      </c>
      <c r="D46" s="15">
        <v>85</v>
      </c>
      <c r="E46" s="15">
        <v>42</v>
      </c>
      <c r="F46" s="16">
        <v>20</v>
      </c>
      <c r="G46" s="16">
        <v>32</v>
      </c>
      <c r="H46" s="46">
        <f t="shared" ref="H46:H51" si="12">SUM(B46:G46)</f>
        <v>465</v>
      </c>
      <c r="I46" s="13">
        <v>1146</v>
      </c>
      <c r="J46" s="13">
        <v>258</v>
      </c>
      <c r="K46" s="13">
        <v>0</v>
      </c>
      <c r="L46" s="13">
        <v>38</v>
      </c>
      <c r="M46" s="13">
        <v>1491</v>
      </c>
      <c r="N46" s="13">
        <v>324</v>
      </c>
      <c r="O46" s="13">
        <v>12</v>
      </c>
      <c r="P46" s="13">
        <v>42</v>
      </c>
      <c r="Q46" s="13">
        <v>0</v>
      </c>
      <c r="R46" s="13">
        <v>41</v>
      </c>
      <c r="S46" s="46">
        <f t="shared" ref="S46:S51" si="13">SUM(I46:R46)</f>
        <v>3352</v>
      </c>
      <c r="T46" s="12">
        <v>0</v>
      </c>
      <c r="U46" s="12">
        <v>0</v>
      </c>
      <c r="V46" s="12">
        <v>488</v>
      </c>
      <c r="W46" s="12">
        <v>0</v>
      </c>
      <c r="X46" s="12">
        <v>752</v>
      </c>
      <c r="Y46" s="17">
        <v>2</v>
      </c>
      <c r="Z46" s="17">
        <v>0</v>
      </c>
      <c r="AA46" s="17">
        <v>0</v>
      </c>
      <c r="AB46" s="17">
        <v>0</v>
      </c>
      <c r="AC46" s="59">
        <f t="shared" si="0"/>
        <v>2</v>
      </c>
      <c r="AD46" s="60">
        <v>17</v>
      </c>
      <c r="AE46" s="60">
        <v>7</v>
      </c>
      <c r="AF46" s="60">
        <v>10</v>
      </c>
      <c r="AG46" s="61">
        <f t="shared" si="1"/>
        <v>34</v>
      </c>
      <c r="AH46" s="62">
        <v>0</v>
      </c>
      <c r="AI46" s="63">
        <v>0</v>
      </c>
      <c r="AJ46" s="63">
        <v>0</v>
      </c>
      <c r="AK46" s="64">
        <v>3693</v>
      </c>
      <c r="AL46" s="65"/>
    </row>
    <row r="47" spans="1:38">
      <c r="A47" s="21" t="s">
        <v>84</v>
      </c>
      <c r="B47" s="14">
        <v>339</v>
      </c>
      <c r="C47" s="14">
        <v>103</v>
      </c>
      <c r="D47" s="15">
        <v>351</v>
      </c>
      <c r="E47" s="15">
        <v>193</v>
      </c>
      <c r="F47" s="16">
        <v>8</v>
      </c>
      <c r="G47" s="16">
        <v>12</v>
      </c>
      <c r="H47" s="46">
        <f t="shared" si="12"/>
        <v>1006</v>
      </c>
      <c r="I47" s="13">
        <v>4935</v>
      </c>
      <c r="J47" s="13">
        <v>359</v>
      </c>
      <c r="K47" s="13">
        <v>0</v>
      </c>
      <c r="L47" s="13">
        <v>524</v>
      </c>
      <c r="M47" s="13">
        <v>3523</v>
      </c>
      <c r="N47" s="13">
        <v>1527</v>
      </c>
      <c r="O47" s="13">
        <v>47</v>
      </c>
      <c r="P47" s="13">
        <v>582</v>
      </c>
      <c r="Q47" s="13">
        <v>0</v>
      </c>
      <c r="R47" s="13">
        <v>752</v>
      </c>
      <c r="S47" s="46">
        <f t="shared" si="13"/>
        <v>12249</v>
      </c>
      <c r="T47" s="12">
        <v>0</v>
      </c>
      <c r="U47" s="12">
        <v>7</v>
      </c>
      <c r="V47" s="12">
        <v>196</v>
      </c>
      <c r="W47" s="12">
        <v>2</v>
      </c>
      <c r="X47" s="12">
        <v>1897</v>
      </c>
      <c r="Y47" s="17">
        <v>5</v>
      </c>
      <c r="Z47" s="17">
        <v>0</v>
      </c>
      <c r="AA47" s="17">
        <v>0</v>
      </c>
      <c r="AB47" s="17">
        <v>0</v>
      </c>
      <c r="AC47" s="59">
        <f t="shared" si="0"/>
        <v>5</v>
      </c>
      <c r="AD47" s="60">
        <v>8</v>
      </c>
      <c r="AE47" s="60">
        <v>8</v>
      </c>
      <c r="AF47" s="60">
        <v>72</v>
      </c>
      <c r="AG47" s="61">
        <f t="shared" si="1"/>
        <v>88</v>
      </c>
      <c r="AH47" s="62">
        <v>30</v>
      </c>
      <c r="AI47" s="63">
        <v>0</v>
      </c>
      <c r="AJ47" s="63">
        <v>0</v>
      </c>
      <c r="AK47" s="64">
        <v>15045</v>
      </c>
      <c r="AL47" s="65">
        <v>33741</v>
      </c>
    </row>
    <row r="48" spans="1:38">
      <c r="A48" s="21" t="s">
        <v>85</v>
      </c>
      <c r="B48" s="14">
        <v>751</v>
      </c>
      <c r="C48" s="14">
        <v>365</v>
      </c>
      <c r="D48" s="15">
        <v>149</v>
      </c>
      <c r="E48" s="15">
        <v>70</v>
      </c>
      <c r="F48" s="16">
        <v>240</v>
      </c>
      <c r="G48" s="16">
        <v>296</v>
      </c>
      <c r="H48" s="46">
        <f t="shared" si="12"/>
        <v>1871</v>
      </c>
      <c r="I48" s="13">
        <v>2399</v>
      </c>
      <c r="J48" s="13">
        <v>456</v>
      </c>
      <c r="K48" s="13">
        <v>164</v>
      </c>
      <c r="L48" s="13">
        <v>334</v>
      </c>
      <c r="M48" s="13">
        <v>1265</v>
      </c>
      <c r="N48" s="13">
        <v>579</v>
      </c>
      <c r="O48" s="13">
        <v>319</v>
      </c>
      <c r="P48" s="13">
        <v>103</v>
      </c>
      <c r="Q48" s="13">
        <v>0</v>
      </c>
      <c r="R48" s="13">
        <v>38</v>
      </c>
      <c r="S48" s="46">
        <f t="shared" si="13"/>
        <v>5657</v>
      </c>
      <c r="T48" s="12">
        <v>0</v>
      </c>
      <c r="U48" s="12">
        <v>0</v>
      </c>
      <c r="V48" s="12">
        <v>1</v>
      </c>
      <c r="W48" s="12">
        <v>0</v>
      </c>
      <c r="X48" s="12">
        <v>3464</v>
      </c>
      <c r="Y48" s="17">
        <v>0</v>
      </c>
      <c r="Z48" s="17">
        <v>0</v>
      </c>
      <c r="AA48" s="17">
        <v>0</v>
      </c>
      <c r="AB48" s="17">
        <v>0</v>
      </c>
      <c r="AC48" s="59">
        <f t="shared" si="0"/>
        <v>0</v>
      </c>
      <c r="AD48" s="60">
        <v>0</v>
      </c>
      <c r="AE48" s="60">
        <v>0</v>
      </c>
      <c r="AF48" s="60">
        <v>0</v>
      </c>
      <c r="AG48" s="61">
        <f t="shared" si="1"/>
        <v>0</v>
      </c>
      <c r="AH48" s="62">
        <v>0</v>
      </c>
      <c r="AI48" s="63">
        <v>0</v>
      </c>
      <c r="AJ48" s="63">
        <v>0</v>
      </c>
      <c r="AK48" s="64">
        <v>11748</v>
      </c>
      <c r="AL48" s="65">
        <v>29891</v>
      </c>
    </row>
    <row r="49" spans="1:38">
      <c r="A49" s="21" t="s">
        <v>86</v>
      </c>
      <c r="B49" s="14">
        <v>200</v>
      </c>
      <c r="C49" s="14">
        <v>102</v>
      </c>
      <c r="D49" s="15">
        <v>245</v>
      </c>
      <c r="E49" s="15">
        <v>141</v>
      </c>
      <c r="F49" s="16">
        <v>85</v>
      </c>
      <c r="G49" s="16">
        <v>61</v>
      </c>
      <c r="H49" s="46">
        <f t="shared" si="12"/>
        <v>834</v>
      </c>
      <c r="I49" s="13">
        <v>202</v>
      </c>
      <c r="J49" s="13">
        <v>105</v>
      </c>
      <c r="K49" s="13">
        <v>68</v>
      </c>
      <c r="L49" s="13">
        <v>140</v>
      </c>
      <c r="M49" s="13">
        <v>143</v>
      </c>
      <c r="N49" s="13">
        <v>416</v>
      </c>
      <c r="O49" s="13">
        <v>432</v>
      </c>
      <c r="P49" s="13">
        <v>78</v>
      </c>
      <c r="Q49" s="13">
        <v>0</v>
      </c>
      <c r="R49" s="13">
        <v>0</v>
      </c>
      <c r="S49" s="46">
        <f t="shared" si="13"/>
        <v>1584</v>
      </c>
      <c r="T49" s="12">
        <v>0</v>
      </c>
      <c r="U49" s="12">
        <v>0</v>
      </c>
      <c r="V49" s="12">
        <v>0</v>
      </c>
      <c r="W49" s="12">
        <v>0</v>
      </c>
      <c r="X49" s="12">
        <v>5508</v>
      </c>
      <c r="Y49" s="17">
        <v>1</v>
      </c>
      <c r="Z49" s="17">
        <v>0</v>
      </c>
      <c r="AA49" s="17">
        <v>0</v>
      </c>
      <c r="AB49" s="17">
        <v>0</v>
      </c>
      <c r="AC49" s="59">
        <f t="shared" si="0"/>
        <v>1</v>
      </c>
      <c r="AD49" s="60">
        <v>1</v>
      </c>
      <c r="AE49" s="60">
        <v>1</v>
      </c>
      <c r="AF49" s="60">
        <v>1</v>
      </c>
      <c r="AG49" s="61">
        <f t="shared" si="1"/>
        <v>3</v>
      </c>
      <c r="AH49" s="62">
        <v>0</v>
      </c>
      <c r="AI49" s="63">
        <v>0</v>
      </c>
      <c r="AJ49" s="63">
        <v>0</v>
      </c>
      <c r="AK49" s="64">
        <v>38752</v>
      </c>
      <c r="AL49" s="65">
        <v>314162</v>
      </c>
    </row>
    <row r="50" spans="1:38">
      <c r="A50" s="21" t="s">
        <v>87</v>
      </c>
      <c r="B50" s="14">
        <v>704</v>
      </c>
      <c r="C50" s="14">
        <v>261</v>
      </c>
      <c r="D50" s="15">
        <v>410</v>
      </c>
      <c r="E50" s="15">
        <v>235</v>
      </c>
      <c r="F50" s="16">
        <v>145</v>
      </c>
      <c r="G50" s="16">
        <v>165</v>
      </c>
      <c r="H50" s="46">
        <f t="shared" si="12"/>
        <v>1920</v>
      </c>
      <c r="I50" s="13">
        <v>4391</v>
      </c>
      <c r="J50" s="13">
        <v>1050</v>
      </c>
      <c r="K50" s="13">
        <v>13</v>
      </c>
      <c r="L50" s="13">
        <v>114</v>
      </c>
      <c r="M50" s="13">
        <v>2070</v>
      </c>
      <c r="N50" s="13">
        <v>1269</v>
      </c>
      <c r="O50" s="13">
        <v>144</v>
      </c>
      <c r="P50" s="13">
        <v>119</v>
      </c>
      <c r="Q50" s="13">
        <v>0</v>
      </c>
      <c r="R50" s="13">
        <v>6</v>
      </c>
      <c r="S50" s="46">
        <f t="shared" si="13"/>
        <v>9176</v>
      </c>
      <c r="T50" s="12">
        <v>0</v>
      </c>
      <c r="U50" s="12">
        <v>0</v>
      </c>
      <c r="V50" s="12">
        <v>0</v>
      </c>
      <c r="W50" s="12">
        <v>0</v>
      </c>
      <c r="X50" s="12">
        <v>6604</v>
      </c>
      <c r="Y50" s="17">
        <v>25</v>
      </c>
      <c r="Z50" s="17">
        <v>0</v>
      </c>
      <c r="AA50" s="17">
        <v>0</v>
      </c>
      <c r="AB50" s="17">
        <v>0</v>
      </c>
      <c r="AC50" s="59">
        <f t="shared" si="0"/>
        <v>25</v>
      </c>
      <c r="AD50" s="60">
        <v>190</v>
      </c>
      <c r="AE50" s="60">
        <v>21</v>
      </c>
      <c r="AF50" s="60">
        <v>56</v>
      </c>
      <c r="AG50" s="61">
        <f t="shared" si="1"/>
        <v>267</v>
      </c>
      <c r="AH50" s="62">
        <v>0</v>
      </c>
      <c r="AI50" s="63">
        <v>0</v>
      </c>
      <c r="AJ50" s="63">
        <v>0</v>
      </c>
      <c r="AK50" s="64">
        <v>15364</v>
      </c>
      <c r="AL50" s="65">
        <v>47186</v>
      </c>
    </row>
    <row r="51" spans="1:38">
      <c r="A51" s="21" t="s">
        <v>88</v>
      </c>
      <c r="B51" s="14">
        <v>1761</v>
      </c>
      <c r="C51" s="14">
        <v>712</v>
      </c>
      <c r="D51" s="15">
        <v>437</v>
      </c>
      <c r="E51" s="15">
        <v>298</v>
      </c>
      <c r="F51" s="16">
        <v>214</v>
      </c>
      <c r="G51" s="16">
        <v>213</v>
      </c>
      <c r="H51" s="46">
        <f t="shared" si="12"/>
        <v>3635</v>
      </c>
      <c r="I51" s="13">
        <v>4562</v>
      </c>
      <c r="J51" s="13">
        <v>20652</v>
      </c>
      <c r="K51" s="13">
        <v>2</v>
      </c>
      <c r="L51" s="13">
        <v>3540</v>
      </c>
      <c r="M51" s="13">
        <v>1410</v>
      </c>
      <c r="N51" s="13">
        <v>5287</v>
      </c>
      <c r="O51" s="13">
        <v>11</v>
      </c>
      <c r="P51" s="13">
        <v>695</v>
      </c>
      <c r="Q51" s="13">
        <v>28</v>
      </c>
      <c r="R51" s="13">
        <v>28</v>
      </c>
      <c r="S51" s="46">
        <f t="shared" si="13"/>
        <v>36215</v>
      </c>
      <c r="T51" s="12">
        <v>0</v>
      </c>
      <c r="U51" s="12">
        <v>3</v>
      </c>
      <c r="V51" s="12">
        <v>29</v>
      </c>
      <c r="W51" s="12">
        <v>0</v>
      </c>
      <c r="X51" s="12">
        <v>2700</v>
      </c>
      <c r="Y51" s="17">
        <v>235</v>
      </c>
      <c r="Z51" s="17">
        <v>0</v>
      </c>
      <c r="AA51" s="17">
        <v>0</v>
      </c>
      <c r="AB51" s="17">
        <v>0</v>
      </c>
      <c r="AC51" s="59">
        <f t="shared" si="0"/>
        <v>235</v>
      </c>
      <c r="AD51" s="60">
        <v>4047</v>
      </c>
      <c r="AE51" s="60">
        <v>961</v>
      </c>
      <c r="AF51" s="60">
        <v>2130</v>
      </c>
      <c r="AG51" s="61">
        <f t="shared" si="1"/>
        <v>7138</v>
      </c>
      <c r="AH51" s="62">
        <v>0</v>
      </c>
      <c r="AI51" s="63">
        <v>10</v>
      </c>
      <c r="AJ51" s="63">
        <v>13</v>
      </c>
      <c r="AK51" s="64">
        <v>28260</v>
      </c>
      <c r="AL51" s="65">
        <v>33109</v>
      </c>
    </row>
    <row r="52" spans="1:38">
      <c r="A52" s="24" t="s">
        <v>90</v>
      </c>
      <c r="B52" s="14"/>
      <c r="C52" s="14"/>
      <c r="D52" s="15"/>
      <c r="E52" s="15"/>
      <c r="F52" s="16"/>
      <c r="G52" s="16"/>
      <c r="H52" s="46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46"/>
      <c r="T52" s="12"/>
      <c r="U52" s="12"/>
      <c r="V52" s="12"/>
      <c r="W52" s="12"/>
      <c r="X52" s="12"/>
      <c r="Y52" s="17"/>
      <c r="Z52" s="17"/>
      <c r="AA52" s="17"/>
      <c r="AB52" s="17"/>
      <c r="AC52" s="59"/>
      <c r="AD52" s="60"/>
      <c r="AE52" s="60"/>
      <c r="AF52" s="60"/>
      <c r="AG52" s="61"/>
      <c r="AH52" s="62"/>
      <c r="AI52" s="63"/>
      <c r="AJ52" s="63"/>
      <c r="AK52" s="64"/>
      <c r="AL52" s="65"/>
    </row>
    <row r="53" spans="1:38">
      <c r="A53" s="23" t="s">
        <v>91</v>
      </c>
      <c r="B53" s="14">
        <v>550</v>
      </c>
      <c r="C53" s="14">
        <v>151</v>
      </c>
      <c r="D53" s="15">
        <v>79</v>
      </c>
      <c r="E53" s="15">
        <v>63</v>
      </c>
      <c r="F53" s="16">
        <v>0</v>
      </c>
      <c r="G53" s="16">
        <v>3</v>
      </c>
      <c r="H53" s="46">
        <f t="shared" ref="H53:H65" si="14">SUM(B53:G53)</f>
        <v>846</v>
      </c>
      <c r="I53" s="13">
        <v>15458</v>
      </c>
      <c r="J53" s="13">
        <v>3615</v>
      </c>
      <c r="K53" s="13">
        <v>0</v>
      </c>
      <c r="L53" s="13">
        <v>1288</v>
      </c>
      <c r="M53" s="13">
        <v>4138</v>
      </c>
      <c r="N53" s="13">
        <v>1032</v>
      </c>
      <c r="O53" s="13">
        <v>1</v>
      </c>
      <c r="P53" s="13">
        <v>588</v>
      </c>
      <c r="Q53" s="13">
        <v>1453</v>
      </c>
      <c r="R53" s="13">
        <v>1184</v>
      </c>
      <c r="S53" s="46">
        <f t="shared" ref="S53:S65" si="15">SUM(I53:R53)</f>
        <v>28757</v>
      </c>
      <c r="T53" s="12">
        <v>0</v>
      </c>
      <c r="U53" s="12">
        <v>15</v>
      </c>
      <c r="V53" s="12">
        <v>109</v>
      </c>
      <c r="W53" s="12">
        <v>6</v>
      </c>
      <c r="X53" s="12">
        <v>543</v>
      </c>
      <c r="Y53" s="17">
        <v>41</v>
      </c>
      <c r="Z53" s="17">
        <v>1</v>
      </c>
      <c r="AA53" s="17">
        <v>1</v>
      </c>
      <c r="AB53" s="17">
        <v>0</v>
      </c>
      <c r="AC53" s="59">
        <f t="shared" si="0"/>
        <v>43</v>
      </c>
      <c r="AD53" s="60">
        <v>1195</v>
      </c>
      <c r="AE53" s="60">
        <v>96</v>
      </c>
      <c r="AF53" s="60">
        <v>179</v>
      </c>
      <c r="AG53" s="61">
        <f t="shared" si="1"/>
        <v>1470</v>
      </c>
      <c r="AH53" s="62">
        <v>43</v>
      </c>
      <c r="AI53" s="63">
        <v>392</v>
      </c>
      <c r="AJ53" s="63">
        <v>89</v>
      </c>
      <c r="AK53" s="64">
        <v>6894</v>
      </c>
      <c r="AL53" s="65">
        <v>9675</v>
      </c>
    </row>
    <row r="54" spans="1:38">
      <c r="A54" s="23" t="s">
        <v>92</v>
      </c>
      <c r="B54" s="14">
        <v>8</v>
      </c>
      <c r="C54" s="14">
        <v>0</v>
      </c>
      <c r="D54" s="15">
        <v>15</v>
      </c>
      <c r="E54" s="15">
        <v>16</v>
      </c>
      <c r="F54" s="16">
        <v>0</v>
      </c>
      <c r="G54" s="16">
        <v>0</v>
      </c>
      <c r="H54" s="46">
        <f t="shared" si="14"/>
        <v>39</v>
      </c>
      <c r="I54" s="13">
        <v>283</v>
      </c>
      <c r="J54" s="13">
        <v>0</v>
      </c>
      <c r="K54" s="13">
        <v>0</v>
      </c>
      <c r="L54" s="13">
        <v>284</v>
      </c>
      <c r="M54" s="13">
        <v>2047</v>
      </c>
      <c r="N54" s="13">
        <v>547</v>
      </c>
      <c r="O54" s="13">
        <v>6</v>
      </c>
      <c r="P54" s="13">
        <v>568</v>
      </c>
      <c r="Q54" s="13">
        <v>0</v>
      </c>
      <c r="R54" s="13">
        <v>0</v>
      </c>
      <c r="S54" s="46">
        <f t="shared" si="15"/>
        <v>3735</v>
      </c>
      <c r="T54" s="12">
        <v>0</v>
      </c>
      <c r="U54" s="12">
        <v>0</v>
      </c>
      <c r="V54" s="12">
        <v>0</v>
      </c>
      <c r="W54" s="12">
        <v>0</v>
      </c>
      <c r="X54" s="12">
        <v>189</v>
      </c>
      <c r="Y54" s="17">
        <v>8</v>
      </c>
      <c r="Z54" s="17">
        <v>0</v>
      </c>
      <c r="AA54" s="17">
        <v>15</v>
      </c>
      <c r="AB54" s="17">
        <v>16</v>
      </c>
      <c r="AC54" s="59">
        <f t="shared" si="0"/>
        <v>39</v>
      </c>
      <c r="AD54" s="60">
        <v>0</v>
      </c>
      <c r="AE54" s="60">
        <v>0</v>
      </c>
      <c r="AF54" s="60">
        <v>0</v>
      </c>
      <c r="AG54" s="61">
        <f t="shared" si="1"/>
        <v>0</v>
      </c>
      <c r="AH54" s="62">
        <v>0</v>
      </c>
      <c r="AI54" s="63">
        <v>0</v>
      </c>
      <c r="AJ54" s="63">
        <v>0</v>
      </c>
      <c r="AK54" s="64">
        <v>209</v>
      </c>
      <c r="AL54" s="65">
        <v>2066</v>
      </c>
    </row>
    <row r="55" spans="1:38">
      <c r="A55" s="23" t="s">
        <v>93</v>
      </c>
      <c r="B55" s="14">
        <v>578</v>
      </c>
      <c r="C55" s="14">
        <v>116</v>
      </c>
      <c r="D55" s="15">
        <v>758</v>
      </c>
      <c r="E55" s="15">
        <v>518</v>
      </c>
      <c r="F55" s="16">
        <v>6</v>
      </c>
      <c r="G55" s="16">
        <v>5</v>
      </c>
      <c r="H55" s="46">
        <f t="shared" si="14"/>
        <v>1981</v>
      </c>
      <c r="I55" s="13">
        <v>6693</v>
      </c>
      <c r="J55" s="13">
        <v>250</v>
      </c>
      <c r="K55" s="13">
        <v>1</v>
      </c>
      <c r="L55" s="13">
        <v>230</v>
      </c>
      <c r="M55" s="13">
        <v>9516</v>
      </c>
      <c r="N55" s="13">
        <v>2943</v>
      </c>
      <c r="O55" s="13">
        <v>52</v>
      </c>
      <c r="P55" s="13">
        <v>331</v>
      </c>
      <c r="Q55" s="13">
        <v>1</v>
      </c>
      <c r="R55" s="13">
        <v>361</v>
      </c>
      <c r="S55" s="46">
        <f t="shared" si="15"/>
        <v>20378</v>
      </c>
      <c r="T55" s="12">
        <v>0</v>
      </c>
      <c r="U55" s="12">
        <v>0</v>
      </c>
      <c r="V55" s="12">
        <v>2</v>
      </c>
      <c r="W55" s="12">
        <v>0</v>
      </c>
      <c r="X55" s="12">
        <v>5148</v>
      </c>
      <c r="Y55" s="17">
        <v>6</v>
      </c>
      <c r="Z55" s="17">
        <v>0</v>
      </c>
      <c r="AA55" s="17">
        <v>0</v>
      </c>
      <c r="AB55" s="17">
        <v>0</v>
      </c>
      <c r="AC55" s="59">
        <f t="shared" si="0"/>
        <v>6</v>
      </c>
      <c r="AD55" s="60">
        <v>191</v>
      </c>
      <c r="AE55" s="60">
        <v>22</v>
      </c>
      <c r="AF55" s="60">
        <v>13</v>
      </c>
      <c r="AG55" s="61">
        <f t="shared" si="1"/>
        <v>226</v>
      </c>
      <c r="AH55" s="62">
        <v>0</v>
      </c>
      <c r="AI55" s="63">
        <v>2</v>
      </c>
      <c r="AJ55" s="63">
        <v>43</v>
      </c>
      <c r="AK55" s="64">
        <v>3495</v>
      </c>
      <c r="AL55" s="65">
        <v>37172</v>
      </c>
    </row>
    <row r="56" spans="1:38">
      <c r="A56" s="23" t="s">
        <v>94</v>
      </c>
      <c r="B56" s="14">
        <v>388</v>
      </c>
      <c r="C56" s="14">
        <v>155</v>
      </c>
      <c r="D56" s="15">
        <v>54</v>
      </c>
      <c r="E56" s="15">
        <v>51</v>
      </c>
      <c r="F56" s="16">
        <v>1</v>
      </c>
      <c r="G56" s="16">
        <v>0</v>
      </c>
      <c r="H56" s="46">
        <f t="shared" si="14"/>
        <v>649</v>
      </c>
      <c r="I56" s="13">
        <v>2129</v>
      </c>
      <c r="J56" s="13">
        <v>1596</v>
      </c>
      <c r="K56" s="13">
        <v>0</v>
      </c>
      <c r="L56" s="13">
        <v>366</v>
      </c>
      <c r="M56" s="13">
        <v>295</v>
      </c>
      <c r="N56" s="13">
        <v>193</v>
      </c>
      <c r="O56" s="13">
        <v>0</v>
      </c>
      <c r="P56" s="13">
        <v>27</v>
      </c>
      <c r="Q56" s="13">
        <v>314</v>
      </c>
      <c r="R56" s="13">
        <v>736</v>
      </c>
      <c r="S56" s="46">
        <f t="shared" si="15"/>
        <v>5656</v>
      </c>
      <c r="T56" s="12">
        <v>0</v>
      </c>
      <c r="U56" s="12">
        <v>0</v>
      </c>
      <c r="V56" s="12">
        <v>1</v>
      </c>
      <c r="W56" s="12">
        <v>0</v>
      </c>
      <c r="X56" s="12">
        <v>113</v>
      </c>
      <c r="Y56" s="17">
        <v>0</v>
      </c>
      <c r="Z56" s="17">
        <v>0</v>
      </c>
      <c r="AA56" s="17">
        <v>0</v>
      </c>
      <c r="AB56" s="17">
        <v>0</v>
      </c>
      <c r="AC56" s="59">
        <f t="shared" si="0"/>
        <v>0</v>
      </c>
      <c r="AD56" s="60">
        <v>197</v>
      </c>
      <c r="AE56" s="60">
        <v>40</v>
      </c>
      <c r="AF56" s="60">
        <v>121</v>
      </c>
      <c r="AG56" s="61">
        <f t="shared" si="1"/>
        <v>358</v>
      </c>
      <c r="AH56" s="62">
        <v>0</v>
      </c>
      <c r="AI56" s="63">
        <v>20</v>
      </c>
      <c r="AJ56" s="63">
        <v>42</v>
      </c>
      <c r="AK56" s="64">
        <v>8934</v>
      </c>
      <c r="AL56" s="65">
        <v>12865</v>
      </c>
    </row>
    <row r="57" spans="1:38">
      <c r="A57" s="23" t="s">
        <v>95</v>
      </c>
      <c r="B57" s="14">
        <v>654</v>
      </c>
      <c r="C57" s="14">
        <v>176</v>
      </c>
      <c r="D57" s="15">
        <v>148</v>
      </c>
      <c r="E57" s="15">
        <v>121</v>
      </c>
      <c r="F57" s="16">
        <v>3</v>
      </c>
      <c r="G57" s="16">
        <v>0</v>
      </c>
      <c r="H57" s="46">
        <f t="shared" si="14"/>
        <v>1102</v>
      </c>
      <c r="I57" s="13">
        <v>10481</v>
      </c>
      <c r="J57" s="13">
        <v>5250</v>
      </c>
      <c r="K57" s="13">
        <v>0</v>
      </c>
      <c r="L57" s="13">
        <v>1618</v>
      </c>
      <c r="M57" s="13">
        <v>4916</v>
      </c>
      <c r="N57" s="13">
        <v>1571</v>
      </c>
      <c r="O57" s="13">
        <v>0</v>
      </c>
      <c r="P57" s="13">
        <v>716</v>
      </c>
      <c r="Q57" s="13">
        <v>929</v>
      </c>
      <c r="R57" s="13">
        <v>223</v>
      </c>
      <c r="S57" s="46">
        <f t="shared" si="15"/>
        <v>25704</v>
      </c>
      <c r="T57" s="12">
        <v>0</v>
      </c>
      <c r="U57" s="12">
        <v>0</v>
      </c>
      <c r="V57" s="12">
        <v>3</v>
      </c>
      <c r="W57" s="12">
        <v>0</v>
      </c>
      <c r="X57" s="12">
        <v>1533</v>
      </c>
      <c r="Y57" s="17">
        <v>53</v>
      </c>
      <c r="Z57" s="17">
        <v>0</v>
      </c>
      <c r="AA57" s="17">
        <v>0</v>
      </c>
      <c r="AB57" s="17">
        <v>0</v>
      </c>
      <c r="AC57" s="59">
        <f t="shared" si="0"/>
        <v>53</v>
      </c>
      <c r="AD57" s="60">
        <v>559</v>
      </c>
      <c r="AE57" s="60">
        <v>56</v>
      </c>
      <c r="AF57" s="60">
        <v>1131</v>
      </c>
      <c r="AG57" s="61">
        <f t="shared" si="1"/>
        <v>1746</v>
      </c>
      <c r="AH57" s="62">
        <v>0</v>
      </c>
      <c r="AI57" s="63">
        <v>139</v>
      </c>
      <c r="AJ57" s="63">
        <v>108</v>
      </c>
      <c r="AK57" s="64">
        <v>4079</v>
      </c>
      <c r="AL57" s="65">
        <v>23612</v>
      </c>
    </row>
    <row r="58" spans="1:38">
      <c r="A58" s="23" t="s">
        <v>96</v>
      </c>
      <c r="B58" s="14">
        <v>350</v>
      </c>
      <c r="C58" s="14">
        <v>80</v>
      </c>
      <c r="D58" s="15">
        <v>241</v>
      </c>
      <c r="E58" s="15">
        <v>140</v>
      </c>
      <c r="F58" s="16">
        <v>4</v>
      </c>
      <c r="G58" s="16">
        <v>15</v>
      </c>
      <c r="H58" s="46">
        <f t="shared" si="14"/>
        <v>830</v>
      </c>
      <c r="I58" s="13">
        <v>2888</v>
      </c>
      <c r="J58" s="13">
        <v>150</v>
      </c>
      <c r="K58" s="13">
        <v>0</v>
      </c>
      <c r="L58" s="13">
        <v>113</v>
      </c>
      <c r="M58" s="13">
        <v>3070</v>
      </c>
      <c r="N58" s="13">
        <v>897</v>
      </c>
      <c r="O58" s="13">
        <v>0</v>
      </c>
      <c r="P58" s="13">
        <v>69</v>
      </c>
      <c r="Q58" s="13">
        <v>763</v>
      </c>
      <c r="R58" s="13">
        <v>229</v>
      </c>
      <c r="S58" s="46">
        <f t="shared" si="15"/>
        <v>8179</v>
      </c>
      <c r="T58" s="12">
        <v>0</v>
      </c>
      <c r="U58" s="12">
        <v>0</v>
      </c>
      <c r="V58" s="12">
        <v>0</v>
      </c>
      <c r="W58" s="12">
        <v>0</v>
      </c>
      <c r="X58" s="12">
        <v>1174</v>
      </c>
      <c r="Y58" s="17">
        <v>11</v>
      </c>
      <c r="Z58" s="17">
        <v>0</v>
      </c>
      <c r="AA58" s="17">
        <v>0</v>
      </c>
      <c r="AB58" s="17">
        <v>0</v>
      </c>
      <c r="AC58" s="59">
        <f t="shared" si="0"/>
        <v>11</v>
      </c>
      <c r="AD58" s="60">
        <v>73</v>
      </c>
      <c r="AE58" s="60">
        <v>1</v>
      </c>
      <c r="AF58" s="60">
        <v>0</v>
      </c>
      <c r="AG58" s="61">
        <f t="shared" si="1"/>
        <v>74</v>
      </c>
      <c r="AH58" s="62">
        <v>0</v>
      </c>
      <c r="AI58" s="63">
        <v>10</v>
      </c>
      <c r="AJ58" s="63">
        <v>9</v>
      </c>
      <c r="AK58" s="64">
        <v>9801</v>
      </c>
      <c r="AL58" s="65">
        <v>16422</v>
      </c>
    </row>
    <row r="59" spans="1:38">
      <c r="A59" s="23" t="s">
        <v>97</v>
      </c>
      <c r="B59" s="14">
        <v>17</v>
      </c>
      <c r="C59" s="14">
        <v>2</v>
      </c>
      <c r="D59" s="15">
        <v>26</v>
      </c>
      <c r="E59" s="15">
        <v>22</v>
      </c>
      <c r="F59" s="16">
        <v>0</v>
      </c>
      <c r="G59" s="16">
        <v>0</v>
      </c>
      <c r="H59" s="46">
        <f t="shared" si="14"/>
        <v>67</v>
      </c>
      <c r="I59" s="13">
        <v>1167</v>
      </c>
      <c r="J59" s="13">
        <v>64</v>
      </c>
      <c r="K59" s="13">
        <v>0</v>
      </c>
      <c r="L59" s="13">
        <v>35</v>
      </c>
      <c r="M59" s="13">
        <v>1496</v>
      </c>
      <c r="N59" s="13">
        <v>126</v>
      </c>
      <c r="O59" s="13">
        <v>0</v>
      </c>
      <c r="P59" s="13">
        <v>47</v>
      </c>
      <c r="Q59" s="13">
        <v>0</v>
      </c>
      <c r="R59" s="13">
        <v>2</v>
      </c>
      <c r="S59" s="46">
        <f t="shared" si="15"/>
        <v>2937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7">
        <v>0</v>
      </c>
      <c r="Z59" s="17">
        <v>0</v>
      </c>
      <c r="AA59" s="17">
        <v>0</v>
      </c>
      <c r="AB59" s="17">
        <v>0</v>
      </c>
      <c r="AC59" s="59">
        <f t="shared" si="0"/>
        <v>0</v>
      </c>
      <c r="AD59" s="60">
        <v>0</v>
      </c>
      <c r="AE59" s="60">
        <v>0</v>
      </c>
      <c r="AF59" s="60">
        <v>0</v>
      </c>
      <c r="AG59" s="61">
        <f t="shared" si="1"/>
        <v>0</v>
      </c>
      <c r="AH59" s="62">
        <v>0</v>
      </c>
      <c r="AI59" s="63">
        <v>0</v>
      </c>
      <c r="AJ59" s="63">
        <v>0</v>
      </c>
      <c r="AK59" s="64">
        <v>0</v>
      </c>
      <c r="AL59" s="65">
        <v>1624</v>
      </c>
    </row>
    <row r="60" spans="1:38">
      <c r="A60" s="23" t="s">
        <v>98</v>
      </c>
      <c r="B60" s="14">
        <v>475</v>
      </c>
      <c r="C60" s="14">
        <v>132</v>
      </c>
      <c r="D60" s="15">
        <v>295</v>
      </c>
      <c r="E60" s="15">
        <v>214</v>
      </c>
      <c r="F60" s="16">
        <v>4</v>
      </c>
      <c r="G60" s="16">
        <v>4</v>
      </c>
      <c r="H60" s="46">
        <f t="shared" si="14"/>
        <v>1124</v>
      </c>
      <c r="I60" s="13">
        <v>4535</v>
      </c>
      <c r="J60" s="13">
        <v>129</v>
      </c>
      <c r="K60" s="13">
        <v>0</v>
      </c>
      <c r="L60" s="13">
        <v>240</v>
      </c>
      <c r="M60" s="13">
        <v>3719</v>
      </c>
      <c r="N60" s="13">
        <v>751</v>
      </c>
      <c r="O60" s="13">
        <v>0</v>
      </c>
      <c r="P60" s="13">
        <v>87</v>
      </c>
      <c r="Q60" s="13">
        <v>236</v>
      </c>
      <c r="R60" s="13">
        <v>259</v>
      </c>
      <c r="S60" s="46">
        <f t="shared" si="15"/>
        <v>9956</v>
      </c>
      <c r="T60" s="12">
        <v>0</v>
      </c>
      <c r="U60" s="12">
        <v>0</v>
      </c>
      <c r="V60" s="12">
        <v>150</v>
      </c>
      <c r="W60" s="12">
        <v>5</v>
      </c>
      <c r="X60" s="12">
        <v>991</v>
      </c>
      <c r="Y60" s="17">
        <v>2</v>
      </c>
      <c r="Z60" s="17">
        <v>0</v>
      </c>
      <c r="AA60" s="17">
        <v>0</v>
      </c>
      <c r="AB60" s="17">
        <v>0</v>
      </c>
      <c r="AC60" s="59">
        <f t="shared" si="0"/>
        <v>2</v>
      </c>
      <c r="AD60" s="60">
        <v>18</v>
      </c>
      <c r="AE60" s="60">
        <v>12</v>
      </c>
      <c r="AF60" s="60">
        <v>23</v>
      </c>
      <c r="AG60" s="61">
        <f t="shared" si="1"/>
        <v>53</v>
      </c>
      <c r="AH60" s="62">
        <v>0</v>
      </c>
      <c r="AI60" s="63">
        <v>5</v>
      </c>
      <c r="AJ60" s="63">
        <v>47</v>
      </c>
      <c r="AK60" s="64">
        <v>10613</v>
      </c>
      <c r="AL60" s="65">
        <v>33006</v>
      </c>
    </row>
    <row r="61" spans="1:38">
      <c r="A61" s="23" t="s">
        <v>99</v>
      </c>
      <c r="B61" s="14">
        <v>1927</v>
      </c>
      <c r="C61" s="14">
        <v>506</v>
      </c>
      <c r="D61" s="15">
        <v>782</v>
      </c>
      <c r="E61" s="15">
        <v>534</v>
      </c>
      <c r="F61" s="16">
        <v>6</v>
      </c>
      <c r="G61" s="16">
        <v>9</v>
      </c>
      <c r="H61" s="46">
        <f t="shared" si="14"/>
        <v>3764</v>
      </c>
      <c r="I61" s="13">
        <v>22144</v>
      </c>
      <c r="J61" s="13">
        <v>4912</v>
      </c>
      <c r="K61" s="13">
        <v>95</v>
      </c>
      <c r="L61" s="13">
        <v>2507</v>
      </c>
      <c r="M61" s="13">
        <v>8195</v>
      </c>
      <c r="N61" s="13">
        <v>2952</v>
      </c>
      <c r="O61" s="13">
        <v>21</v>
      </c>
      <c r="P61" s="13">
        <v>689</v>
      </c>
      <c r="Q61" s="13">
        <v>1202</v>
      </c>
      <c r="R61" s="13">
        <v>544</v>
      </c>
      <c r="S61" s="46">
        <f t="shared" si="15"/>
        <v>43261</v>
      </c>
      <c r="T61" s="12">
        <v>0</v>
      </c>
      <c r="U61" s="12">
        <v>6</v>
      </c>
      <c r="V61" s="12">
        <v>24</v>
      </c>
      <c r="W61" s="12">
        <v>0</v>
      </c>
      <c r="X61" s="12">
        <v>1540</v>
      </c>
      <c r="Y61" s="17">
        <v>122</v>
      </c>
      <c r="Z61" s="17">
        <v>0</v>
      </c>
      <c r="AA61" s="17">
        <v>0</v>
      </c>
      <c r="AB61" s="17">
        <v>0</v>
      </c>
      <c r="AC61" s="59">
        <f t="shared" si="0"/>
        <v>122</v>
      </c>
      <c r="AD61" s="60">
        <v>2157</v>
      </c>
      <c r="AE61" s="60">
        <v>291</v>
      </c>
      <c r="AF61" s="60">
        <v>1242</v>
      </c>
      <c r="AG61" s="61">
        <f t="shared" si="1"/>
        <v>3690</v>
      </c>
      <c r="AH61" s="62">
        <v>14</v>
      </c>
      <c r="AI61" s="63">
        <v>198</v>
      </c>
      <c r="AJ61" s="63">
        <v>268</v>
      </c>
      <c r="AK61" s="64">
        <v>6922</v>
      </c>
      <c r="AL61" s="65">
        <v>40990</v>
      </c>
    </row>
    <row r="62" spans="1:38">
      <c r="A62" s="23" t="s">
        <v>100</v>
      </c>
      <c r="B62" s="14">
        <v>390</v>
      </c>
      <c r="C62" s="14">
        <v>104</v>
      </c>
      <c r="D62" s="15">
        <v>201</v>
      </c>
      <c r="E62" s="15">
        <v>127</v>
      </c>
      <c r="F62" s="16">
        <v>2</v>
      </c>
      <c r="G62" s="16">
        <v>11</v>
      </c>
      <c r="H62" s="46">
        <f t="shared" si="14"/>
        <v>835</v>
      </c>
      <c r="I62" s="13">
        <v>3328</v>
      </c>
      <c r="J62" s="13">
        <v>124</v>
      </c>
      <c r="K62" s="13">
        <v>0</v>
      </c>
      <c r="L62" s="13">
        <v>151</v>
      </c>
      <c r="M62" s="13">
        <v>4090</v>
      </c>
      <c r="N62" s="13">
        <v>1124</v>
      </c>
      <c r="O62" s="13">
        <v>13</v>
      </c>
      <c r="P62" s="13">
        <v>55</v>
      </c>
      <c r="Q62" s="13">
        <v>85</v>
      </c>
      <c r="R62" s="13">
        <v>222</v>
      </c>
      <c r="S62" s="46">
        <f t="shared" si="15"/>
        <v>9192</v>
      </c>
      <c r="T62" s="12">
        <v>0</v>
      </c>
      <c r="U62" s="12">
        <v>0</v>
      </c>
      <c r="V62" s="12">
        <v>43</v>
      </c>
      <c r="W62" s="12">
        <v>0</v>
      </c>
      <c r="X62" s="12">
        <v>3897</v>
      </c>
      <c r="Y62" s="17">
        <v>4</v>
      </c>
      <c r="Z62" s="17">
        <v>1</v>
      </c>
      <c r="AA62" s="17">
        <v>0</v>
      </c>
      <c r="AB62" s="17">
        <v>0</v>
      </c>
      <c r="AC62" s="59">
        <f t="shared" si="0"/>
        <v>5</v>
      </c>
      <c r="AD62" s="60">
        <v>14</v>
      </c>
      <c r="AE62" s="60">
        <v>0</v>
      </c>
      <c r="AF62" s="60">
        <v>2</v>
      </c>
      <c r="AG62" s="61">
        <f t="shared" si="1"/>
        <v>16</v>
      </c>
      <c r="AH62" s="62">
        <v>0</v>
      </c>
      <c r="AI62" s="63">
        <v>1</v>
      </c>
      <c r="AJ62" s="63">
        <v>14</v>
      </c>
      <c r="AK62" s="64">
        <v>1156</v>
      </c>
      <c r="AL62" s="65">
        <v>31221</v>
      </c>
    </row>
    <row r="63" spans="1:38">
      <c r="A63" s="23" t="s">
        <v>101</v>
      </c>
      <c r="B63" s="14">
        <v>1850</v>
      </c>
      <c r="C63" s="14">
        <v>647</v>
      </c>
      <c r="D63" s="15">
        <v>107</v>
      </c>
      <c r="E63" s="15">
        <v>88</v>
      </c>
      <c r="F63" s="16">
        <v>0</v>
      </c>
      <c r="G63" s="16">
        <v>0</v>
      </c>
      <c r="H63" s="46">
        <f t="shared" si="14"/>
        <v>2692</v>
      </c>
      <c r="I63" s="13">
        <v>21722</v>
      </c>
      <c r="J63" s="13">
        <v>21884</v>
      </c>
      <c r="K63" s="13">
        <v>0</v>
      </c>
      <c r="L63" s="13">
        <v>4727</v>
      </c>
      <c r="M63" s="13">
        <v>7544</v>
      </c>
      <c r="N63" s="13">
        <v>2585</v>
      </c>
      <c r="O63" s="13">
        <v>1</v>
      </c>
      <c r="P63" s="13">
        <v>1056</v>
      </c>
      <c r="Q63" s="13">
        <v>1730</v>
      </c>
      <c r="R63" s="13">
        <v>644</v>
      </c>
      <c r="S63" s="46">
        <f t="shared" si="15"/>
        <v>61893</v>
      </c>
      <c r="T63" s="12">
        <v>0</v>
      </c>
      <c r="U63" s="12">
        <v>60</v>
      </c>
      <c r="V63" s="12">
        <v>43</v>
      </c>
      <c r="W63" s="12">
        <v>0</v>
      </c>
      <c r="X63" s="12">
        <v>106</v>
      </c>
      <c r="Y63" s="17">
        <v>196</v>
      </c>
      <c r="Z63" s="17">
        <v>0</v>
      </c>
      <c r="AA63" s="17">
        <v>0</v>
      </c>
      <c r="AB63" s="17">
        <v>0</v>
      </c>
      <c r="AC63" s="59">
        <f t="shared" si="0"/>
        <v>196</v>
      </c>
      <c r="AD63" s="60">
        <v>5375</v>
      </c>
      <c r="AE63" s="60">
        <v>922</v>
      </c>
      <c r="AF63" s="60">
        <v>3358</v>
      </c>
      <c r="AG63" s="61">
        <f t="shared" si="1"/>
        <v>9655</v>
      </c>
      <c r="AH63" s="62">
        <v>10</v>
      </c>
      <c r="AI63" s="63">
        <v>104</v>
      </c>
      <c r="AJ63" s="63">
        <v>157</v>
      </c>
      <c r="AK63" s="64">
        <v>4759</v>
      </c>
      <c r="AL63" s="65">
        <v>25580</v>
      </c>
    </row>
    <row r="64" spans="1:38">
      <c r="A64" s="23" t="s">
        <v>102</v>
      </c>
      <c r="B64" s="14">
        <v>37</v>
      </c>
      <c r="C64" s="14">
        <v>8</v>
      </c>
      <c r="D64" s="15">
        <v>27</v>
      </c>
      <c r="E64" s="15">
        <v>14</v>
      </c>
      <c r="F64" s="16">
        <v>0</v>
      </c>
      <c r="G64" s="16">
        <v>0</v>
      </c>
      <c r="H64" s="46">
        <f t="shared" si="14"/>
        <v>86</v>
      </c>
      <c r="I64" s="13">
        <v>1279</v>
      </c>
      <c r="J64" s="13">
        <v>22</v>
      </c>
      <c r="K64" s="13">
        <v>0</v>
      </c>
      <c r="L64" s="13">
        <v>443</v>
      </c>
      <c r="M64" s="13">
        <v>2841</v>
      </c>
      <c r="N64" s="13">
        <v>828</v>
      </c>
      <c r="O64" s="13">
        <v>5</v>
      </c>
      <c r="P64" s="13">
        <v>588</v>
      </c>
      <c r="Q64" s="13">
        <v>0</v>
      </c>
      <c r="R64" s="13">
        <v>38</v>
      </c>
      <c r="S64" s="46">
        <f t="shared" si="15"/>
        <v>6044</v>
      </c>
      <c r="T64" s="12">
        <v>0</v>
      </c>
      <c r="U64" s="12">
        <v>5</v>
      </c>
      <c r="V64" s="12">
        <v>18</v>
      </c>
      <c r="W64" s="12">
        <v>0</v>
      </c>
      <c r="X64" s="12">
        <v>0</v>
      </c>
      <c r="Y64" s="17">
        <v>37</v>
      </c>
      <c r="Z64" s="17">
        <v>8</v>
      </c>
      <c r="AA64" s="17">
        <v>27</v>
      </c>
      <c r="AB64" s="17">
        <v>14</v>
      </c>
      <c r="AC64" s="59">
        <f t="shared" si="0"/>
        <v>86</v>
      </c>
      <c r="AD64" s="60">
        <v>0</v>
      </c>
      <c r="AE64" s="60">
        <v>0</v>
      </c>
      <c r="AF64" s="60">
        <v>0</v>
      </c>
      <c r="AG64" s="61">
        <f t="shared" si="1"/>
        <v>0</v>
      </c>
      <c r="AH64" s="62">
        <v>0</v>
      </c>
      <c r="AI64" s="63">
        <v>0</v>
      </c>
      <c r="AJ64" s="63">
        <v>0</v>
      </c>
      <c r="AK64" s="64">
        <v>0</v>
      </c>
      <c r="AL64" s="65">
        <v>2275</v>
      </c>
    </row>
    <row r="65" spans="1:38">
      <c r="A65" s="23" t="s">
        <v>103</v>
      </c>
      <c r="B65" s="14">
        <v>47</v>
      </c>
      <c r="C65" s="14">
        <v>14</v>
      </c>
      <c r="D65" s="15">
        <v>74</v>
      </c>
      <c r="E65" s="15">
        <v>41</v>
      </c>
      <c r="F65" s="16">
        <v>0</v>
      </c>
      <c r="G65" s="16">
        <v>0</v>
      </c>
      <c r="H65" s="46">
        <f t="shared" si="14"/>
        <v>176</v>
      </c>
      <c r="I65" s="13">
        <v>468</v>
      </c>
      <c r="J65" s="13">
        <v>87</v>
      </c>
      <c r="K65" s="13">
        <v>0</v>
      </c>
      <c r="L65" s="13">
        <v>216</v>
      </c>
      <c r="M65" s="13">
        <v>1243</v>
      </c>
      <c r="N65" s="13">
        <v>555</v>
      </c>
      <c r="O65" s="13">
        <v>0</v>
      </c>
      <c r="P65" s="13">
        <v>316</v>
      </c>
      <c r="Q65" s="13">
        <v>0</v>
      </c>
      <c r="R65" s="13">
        <v>185</v>
      </c>
      <c r="S65" s="46">
        <f t="shared" si="15"/>
        <v>3070</v>
      </c>
      <c r="T65" s="12">
        <v>0</v>
      </c>
      <c r="U65" s="12">
        <v>0</v>
      </c>
      <c r="V65" s="12">
        <v>297</v>
      </c>
      <c r="W65" s="12">
        <v>0</v>
      </c>
      <c r="X65" s="12">
        <v>0</v>
      </c>
      <c r="Y65" s="17">
        <v>0</v>
      </c>
      <c r="Z65" s="17">
        <v>0</v>
      </c>
      <c r="AA65" s="17">
        <v>0</v>
      </c>
      <c r="AB65" s="17">
        <v>0</v>
      </c>
      <c r="AC65" s="59">
        <f t="shared" si="0"/>
        <v>0</v>
      </c>
      <c r="AD65" s="60">
        <v>0</v>
      </c>
      <c r="AE65" s="60">
        <v>0</v>
      </c>
      <c r="AF65" s="60">
        <v>0</v>
      </c>
      <c r="AG65" s="61">
        <f t="shared" si="1"/>
        <v>0</v>
      </c>
      <c r="AH65" s="62">
        <v>0</v>
      </c>
      <c r="AI65" s="63">
        <v>0</v>
      </c>
      <c r="AJ65" s="63">
        <v>0</v>
      </c>
      <c r="AK65" s="64">
        <v>0</v>
      </c>
      <c r="AL65" s="65">
        <v>2933</v>
      </c>
    </row>
    <row r="66" spans="1:38">
      <c r="A66" s="24" t="s">
        <v>104</v>
      </c>
      <c r="B66" s="14"/>
      <c r="C66" s="14"/>
      <c r="D66" s="15"/>
      <c r="E66" s="15"/>
      <c r="F66" s="16"/>
      <c r="G66" s="16"/>
      <c r="H66" s="46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46"/>
      <c r="T66" s="12"/>
      <c r="U66" s="12"/>
      <c r="V66" s="12"/>
      <c r="W66" s="12"/>
      <c r="X66" s="12"/>
      <c r="Y66" s="17"/>
      <c r="Z66" s="17"/>
      <c r="AA66" s="17"/>
      <c r="AB66" s="17"/>
      <c r="AC66" s="59"/>
      <c r="AD66" s="60"/>
      <c r="AE66" s="60"/>
      <c r="AF66" s="60"/>
      <c r="AG66" s="61"/>
      <c r="AH66" s="62"/>
      <c r="AI66" s="63"/>
      <c r="AJ66" s="63"/>
      <c r="AK66" s="64"/>
      <c r="AL66" s="65"/>
    </row>
    <row r="67" spans="1:38">
      <c r="A67" s="23" t="s">
        <v>105</v>
      </c>
      <c r="B67" s="14">
        <v>46</v>
      </c>
      <c r="C67" s="14">
        <v>5</v>
      </c>
      <c r="D67" s="15">
        <v>90</v>
      </c>
      <c r="E67" s="15">
        <v>61</v>
      </c>
      <c r="F67" s="16">
        <v>4</v>
      </c>
      <c r="G67" s="16">
        <v>0</v>
      </c>
      <c r="H67" s="46">
        <f t="shared" ref="H67:H80" si="16">SUM(B67:G67)</f>
        <v>206</v>
      </c>
      <c r="I67" s="13">
        <v>403</v>
      </c>
      <c r="J67" s="13">
        <v>48</v>
      </c>
      <c r="K67" s="13">
        <v>0</v>
      </c>
      <c r="L67" s="13">
        <v>18</v>
      </c>
      <c r="M67" s="13">
        <v>524</v>
      </c>
      <c r="N67" s="13">
        <v>78</v>
      </c>
      <c r="O67" s="13">
        <v>0</v>
      </c>
      <c r="P67" s="13">
        <v>3</v>
      </c>
      <c r="Q67" s="13">
        <v>0</v>
      </c>
      <c r="R67" s="13">
        <v>1</v>
      </c>
      <c r="S67" s="46">
        <f t="shared" ref="S67:S80" si="17">SUM(I67:R67)</f>
        <v>1075</v>
      </c>
      <c r="T67" s="12">
        <v>0</v>
      </c>
      <c r="U67" s="12">
        <v>0</v>
      </c>
      <c r="V67" s="12">
        <v>0</v>
      </c>
      <c r="W67" s="12">
        <v>0</v>
      </c>
      <c r="X67" s="12">
        <v>135</v>
      </c>
      <c r="Y67" s="17">
        <v>0</v>
      </c>
      <c r="Z67" s="17">
        <v>0</v>
      </c>
      <c r="AA67" s="17">
        <v>0</v>
      </c>
      <c r="AB67" s="17">
        <v>0</v>
      </c>
      <c r="AC67" s="59">
        <f t="shared" si="0"/>
        <v>0</v>
      </c>
      <c r="AD67" s="60">
        <v>0</v>
      </c>
      <c r="AE67" s="60">
        <v>0</v>
      </c>
      <c r="AF67" s="60">
        <v>0</v>
      </c>
      <c r="AG67" s="61">
        <f t="shared" si="1"/>
        <v>0</v>
      </c>
      <c r="AH67" s="62">
        <v>0</v>
      </c>
      <c r="AI67" s="63">
        <v>0</v>
      </c>
      <c r="AJ67" s="63">
        <v>0</v>
      </c>
      <c r="AK67" s="64">
        <v>999</v>
      </c>
      <c r="AL67" s="65">
        <v>536</v>
      </c>
    </row>
    <row r="68" spans="1:38">
      <c r="A68" s="23" t="s">
        <v>106</v>
      </c>
      <c r="B68" s="14">
        <v>15</v>
      </c>
      <c r="C68" s="14">
        <v>3</v>
      </c>
      <c r="D68" s="15">
        <v>1</v>
      </c>
      <c r="E68" s="15">
        <v>4</v>
      </c>
      <c r="F68" s="16">
        <v>2</v>
      </c>
      <c r="G68" s="16">
        <v>0</v>
      </c>
      <c r="H68" s="46">
        <f t="shared" si="16"/>
        <v>25</v>
      </c>
      <c r="I68" s="13">
        <v>589</v>
      </c>
      <c r="J68" s="13">
        <v>0</v>
      </c>
      <c r="K68" s="13">
        <v>0</v>
      </c>
      <c r="L68" s="13">
        <v>1</v>
      </c>
      <c r="M68" s="13">
        <v>32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46">
        <f t="shared" si="17"/>
        <v>623</v>
      </c>
      <c r="T68" s="12">
        <v>0</v>
      </c>
      <c r="U68" s="12">
        <v>0</v>
      </c>
      <c r="V68" s="12">
        <v>0</v>
      </c>
      <c r="W68" s="12">
        <v>0</v>
      </c>
      <c r="X68" s="12">
        <v>2</v>
      </c>
      <c r="Y68" s="17">
        <v>0</v>
      </c>
      <c r="Z68" s="17">
        <v>0</v>
      </c>
      <c r="AA68" s="17">
        <v>0</v>
      </c>
      <c r="AB68" s="17">
        <v>0</v>
      </c>
      <c r="AC68" s="59">
        <f t="shared" si="0"/>
        <v>0</v>
      </c>
      <c r="AD68" s="60">
        <v>0</v>
      </c>
      <c r="AE68" s="60">
        <v>0</v>
      </c>
      <c r="AF68" s="60">
        <v>0</v>
      </c>
      <c r="AG68" s="61">
        <f t="shared" si="1"/>
        <v>0</v>
      </c>
      <c r="AH68" s="62">
        <v>0</v>
      </c>
      <c r="AI68" s="63">
        <v>0</v>
      </c>
      <c r="AJ68" s="63">
        <v>0</v>
      </c>
      <c r="AK68" s="64">
        <v>373</v>
      </c>
      <c r="AL68" s="65">
        <v>107</v>
      </c>
    </row>
    <row r="69" spans="1:38">
      <c r="A69" s="23" t="s">
        <v>107</v>
      </c>
      <c r="B69" s="14">
        <v>255</v>
      </c>
      <c r="C69" s="14">
        <v>102</v>
      </c>
      <c r="D69" s="15">
        <v>175</v>
      </c>
      <c r="E69" s="15">
        <v>136</v>
      </c>
      <c r="F69" s="16">
        <v>764</v>
      </c>
      <c r="G69" s="16">
        <v>732</v>
      </c>
      <c r="H69" s="46">
        <f t="shared" si="16"/>
        <v>2164</v>
      </c>
      <c r="I69" s="13">
        <v>3486</v>
      </c>
      <c r="J69" s="13">
        <v>244</v>
      </c>
      <c r="K69" s="13">
        <v>36</v>
      </c>
      <c r="L69" s="13">
        <v>202</v>
      </c>
      <c r="M69" s="13">
        <v>2108</v>
      </c>
      <c r="N69" s="13">
        <v>2327</v>
      </c>
      <c r="O69" s="13">
        <v>442</v>
      </c>
      <c r="P69" s="13">
        <v>60</v>
      </c>
      <c r="Q69" s="13">
        <v>0</v>
      </c>
      <c r="R69" s="13">
        <v>0</v>
      </c>
      <c r="S69" s="46">
        <f t="shared" si="17"/>
        <v>8905</v>
      </c>
      <c r="T69" s="12">
        <v>0</v>
      </c>
      <c r="U69" s="12">
        <v>0</v>
      </c>
      <c r="V69" s="12">
        <v>0</v>
      </c>
      <c r="W69" s="12">
        <v>0</v>
      </c>
      <c r="X69" s="12">
        <v>2436</v>
      </c>
      <c r="Y69" s="17">
        <v>30</v>
      </c>
      <c r="Z69" s="17">
        <v>0</v>
      </c>
      <c r="AA69" s="17">
        <v>0</v>
      </c>
      <c r="AB69" s="17">
        <v>0</v>
      </c>
      <c r="AC69" s="59">
        <f t="shared" si="0"/>
        <v>30</v>
      </c>
      <c r="AD69" s="60">
        <v>205</v>
      </c>
      <c r="AE69" s="60">
        <v>52</v>
      </c>
      <c r="AF69" s="60">
        <v>111</v>
      </c>
      <c r="AG69" s="61">
        <f t="shared" si="1"/>
        <v>368</v>
      </c>
      <c r="AH69" s="62">
        <v>4</v>
      </c>
      <c r="AI69" s="63">
        <v>0</v>
      </c>
      <c r="AJ69" s="63">
        <v>0</v>
      </c>
      <c r="AK69" s="64">
        <v>29510</v>
      </c>
      <c r="AL69" s="65">
        <v>43290</v>
      </c>
    </row>
    <row r="70" spans="1:38">
      <c r="A70" s="23" t="s">
        <v>108</v>
      </c>
      <c r="B70" s="14">
        <v>1453</v>
      </c>
      <c r="C70" s="14">
        <v>530</v>
      </c>
      <c r="D70" s="15">
        <v>159</v>
      </c>
      <c r="E70" s="15">
        <v>141</v>
      </c>
      <c r="F70" s="16">
        <v>3</v>
      </c>
      <c r="G70" s="16">
        <v>6</v>
      </c>
      <c r="H70" s="46">
        <f t="shared" si="16"/>
        <v>2292</v>
      </c>
      <c r="I70" s="13">
        <v>24042</v>
      </c>
      <c r="J70" s="13">
        <v>11669</v>
      </c>
      <c r="K70" s="13">
        <v>0</v>
      </c>
      <c r="L70" s="13">
        <v>1938</v>
      </c>
      <c r="M70" s="13">
        <v>4242</v>
      </c>
      <c r="N70" s="13">
        <v>2175</v>
      </c>
      <c r="O70" s="13">
        <v>0</v>
      </c>
      <c r="P70" s="13">
        <v>527</v>
      </c>
      <c r="Q70" s="13">
        <v>4690</v>
      </c>
      <c r="R70" s="13">
        <v>1149</v>
      </c>
      <c r="S70" s="46">
        <f t="shared" si="17"/>
        <v>50432</v>
      </c>
      <c r="T70" s="12">
        <v>0</v>
      </c>
      <c r="U70" s="12">
        <v>2</v>
      </c>
      <c r="V70" s="12">
        <v>5</v>
      </c>
      <c r="W70" s="12">
        <v>0</v>
      </c>
      <c r="X70" s="12">
        <v>51</v>
      </c>
      <c r="Y70" s="17">
        <v>187</v>
      </c>
      <c r="Z70" s="17">
        <v>0</v>
      </c>
      <c r="AA70" s="17">
        <v>0</v>
      </c>
      <c r="AB70" s="17">
        <v>0</v>
      </c>
      <c r="AC70" s="59">
        <f t="shared" si="0"/>
        <v>187</v>
      </c>
      <c r="AD70" s="60">
        <v>3712</v>
      </c>
      <c r="AE70" s="60">
        <v>645</v>
      </c>
      <c r="AF70" s="60">
        <v>2247</v>
      </c>
      <c r="AG70" s="61">
        <f t="shared" si="1"/>
        <v>6604</v>
      </c>
      <c r="AH70" s="62">
        <v>0</v>
      </c>
      <c r="AI70" s="63">
        <v>35</v>
      </c>
      <c r="AJ70" s="63">
        <v>35</v>
      </c>
      <c r="AK70" s="64">
        <v>6560</v>
      </c>
      <c r="AL70" s="65">
        <v>37355</v>
      </c>
    </row>
    <row r="71" spans="1:38">
      <c r="A71" s="23" t="s">
        <v>109</v>
      </c>
      <c r="B71" s="14">
        <v>170</v>
      </c>
      <c r="C71" s="14">
        <v>56</v>
      </c>
      <c r="D71" s="15">
        <v>135</v>
      </c>
      <c r="E71" s="15">
        <v>83</v>
      </c>
      <c r="F71" s="16">
        <v>19</v>
      </c>
      <c r="G71" s="16">
        <v>31</v>
      </c>
      <c r="H71" s="46">
        <f t="shared" si="16"/>
        <v>494</v>
      </c>
      <c r="I71" s="13">
        <v>2318</v>
      </c>
      <c r="J71" s="13">
        <v>54</v>
      </c>
      <c r="K71" s="13">
        <v>0</v>
      </c>
      <c r="L71" s="13">
        <v>157</v>
      </c>
      <c r="M71" s="13">
        <v>672</v>
      </c>
      <c r="N71" s="13">
        <v>223</v>
      </c>
      <c r="O71" s="13">
        <v>1</v>
      </c>
      <c r="P71" s="13">
        <v>72</v>
      </c>
      <c r="Q71" s="13">
        <v>44</v>
      </c>
      <c r="R71" s="13">
        <v>33</v>
      </c>
      <c r="S71" s="46">
        <f t="shared" si="17"/>
        <v>3574</v>
      </c>
      <c r="T71" s="12">
        <v>0</v>
      </c>
      <c r="U71" s="12">
        <v>0</v>
      </c>
      <c r="V71" s="12">
        <v>0</v>
      </c>
      <c r="W71" s="12">
        <v>0</v>
      </c>
      <c r="X71" s="12">
        <v>92</v>
      </c>
      <c r="Y71" s="17">
        <v>4</v>
      </c>
      <c r="Z71" s="17">
        <v>0</v>
      </c>
      <c r="AA71" s="17">
        <v>0</v>
      </c>
      <c r="AB71" s="17">
        <v>0</v>
      </c>
      <c r="AC71" s="59">
        <f t="shared" si="0"/>
        <v>4</v>
      </c>
      <c r="AD71" s="60">
        <v>160</v>
      </c>
      <c r="AE71" s="60">
        <v>1</v>
      </c>
      <c r="AF71" s="60">
        <v>7</v>
      </c>
      <c r="AG71" s="61">
        <f t="shared" si="1"/>
        <v>168</v>
      </c>
      <c r="AH71" s="62">
        <v>0</v>
      </c>
      <c r="AI71" s="63">
        <v>0</v>
      </c>
      <c r="AJ71" s="63">
        <v>0</v>
      </c>
      <c r="AK71" s="64">
        <v>3370</v>
      </c>
      <c r="AL71" s="65">
        <v>4831</v>
      </c>
    </row>
    <row r="72" spans="1:38">
      <c r="A72" s="23" t="s">
        <v>110</v>
      </c>
      <c r="B72" s="14">
        <v>207</v>
      </c>
      <c r="C72" s="14">
        <v>58</v>
      </c>
      <c r="D72" s="15">
        <v>321</v>
      </c>
      <c r="E72" s="15">
        <v>178</v>
      </c>
      <c r="F72" s="16">
        <v>10</v>
      </c>
      <c r="G72" s="16">
        <v>16</v>
      </c>
      <c r="H72" s="46">
        <f t="shared" si="16"/>
        <v>790</v>
      </c>
      <c r="I72" s="13">
        <v>4539</v>
      </c>
      <c r="J72" s="13">
        <v>253</v>
      </c>
      <c r="K72" s="13">
        <v>0</v>
      </c>
      <c r="L72" s="13">
        <v>218</v>
      </c>
      <c r="M72" s="13">
        <v>3425</v>
      </c>
      <c r="N72" s="13">
        <v>1108</v>
      </c>
      <c r="O72" s="13">
        <v>5</v>
      </c>
      <c r="P72" s="13">
        <v>168</v>
      </c>
      <c r="Q72" s="13">
        <v>461</v>
      </c>
      <c r="R72" s="13">
        <v>118</v>
      </c>
      <c r="S72" s="46">
        <f t="shared" si="17"/>
        <v>10295</v>
      </c>
      <c r="T72" s="12">
        <v>0</v>
      </c>
      <c r="U72" s="12">
        <v>0</v>
      </c>
      <c r="V72" s="12">
        <v>0</v>
      </c>
      <c r="W72" s="12">
        <v>0</v>
      </c>
      <c r="X72" s="12">
        <v>710</v>
      </c>
      <c r="Y72" s="17">
        <v>3</v>
      </c>
      <c r="Z72" s="17">
        <v>0</v>
      </c>
      <c r="AA72" s="17">
        <v>0</v>
      </c>
      <c r="AB72" s="17">
        <v>0</v>
      </c>
      <c r="AC72" s="59">
        <f t="shared" ref="AC72:AC80" si="18">SUM(Y72:AB72)</f>
        <v>3</v>
      </c>
      <c r="AD72" s="60">
        <v>27</v>
      </c>
      <c r="AE72" s="60">
        <v>4</v>
      </c>
      <c r="AF72" s="60">
        <v>0</v>
      </c>
      <c r="AG72" s="61">
        <f t="shared" ref="AG72:AG80" si="19">SUM(AD72:AF72)</f>
        <v>31</v>
      </c>
      <c r="AH72" s="62">
        <v>0</v>
      </c>
      <c r="AI72" s="63">
        <v>0</v>
      </c>
      <c r="AJ72" s="63">
        <v>0</v>
      </c>
      <c r="AK72" s="64">
        <v>5639</v>
      </c>
      <c r="AL72" s="65">
        <v>15416</v>
      </c>
    </row>
    <row r="73" spans="1:38">
      <c r="A73" s="23" t="s">
        <v>111</v>
      </c>
      <c r="B73" s="14">
        <v>1902</v>
      </c>
      <c r="C73" s="14">
        <v>721</v>
      </c>
      <c r="D73" s="15">
        <v>180</v>
      </c>
      <c r="E73" s="15">
        <v>146</v>
      </c>
      <c r="F73" s="16">
        <v>0</v>
      </c>
      <c r="G73" s="16">
        <v>1</v>
      </c>
      <c r="H73" s="46">
        <f t="shared" si="16"/>
        <v>2950</v>
      </c>
      <c r="I73" s="13">
        <v>34653</v>
      </c>
      <c r="J73" s="13">
        <v>10457</v>
      </c>
      <c r="K73" s="13">
        <v>0</v>
      </c>
      <c r="L73" s="13">
        <v>2788</v>
      </c>
      <c r="M73" s="13">
        <v>6451</v>
      </c>
      <c r="N73" s="13">
        <v>1751</v>
      </c>
      <c r="O73" s="13">
        <v>2</v>
      </c>
      <c r="P73" s="13">
        <v>872</v>
      </c>
      <c r="Q73" s="13">
        <v>3176</v>
      </c>
      <c r="R73" s="13">
        <v>1016</v>
      </c>
      <c r="S73" s="46">
        <f t="shared" si="17"/>
        <v>61166</v>
      </c>
      <c r="T73" s="12">
        <v>0</v>
      </c>
      <c r="U73" s="12">
        <v>0</v>
      </c>
      <c r="V73" s="12">
        <v>9</v>
      </c>
      <c r="W73" s="12">
        <v>0</v>
      </c>
      <c r="X73" s="12">
        <v>155</v>
      </c>
      <c r="Y73" s="17">
        <v>268</v>
      </c>
      <c r="Z73" s="17">
        <v>0</v>
      </c>
      <c r="AA73" s="17">
        <v>0</v>
      </c>
      <c r="AB73" s="17">
        <v>0</v>
      </c>
      <c r="AC73" s="59">
        <f t="shared" si="18"/>
        <v>268</v>
      </c>
      <c r="AD73" s="60">
        <v>5473</v>
      </c>
      <c r="AE73" s="60">
        <v>803</v>
      </c>
      <c r="AF73" s="60">
        <v>3277</v>
      </c>
      <c r="AG73" s="61">
        <f t="shared" si="19"/>
        <v>9553</v>
      </c>
      <c r="AH73" s="62">
        <v>0</v>
      </c>
      <c r="AI73" s="63">
        <v>39</v>
      </c>
      <c r="AJ73" s="63">
        <v>16</v>
      </c>
      <c r="AK73" s="64">
        <v>2058</v>
      </c>
      <c r="AL73" s="65">
        <v>33644</v>
      </c>
    </row>
    <row r="74" spans="1:38">
      <c r="A74" s="23" t="s">
        <v>112</v>
      </c>
      <c r="B74" s="14">
        <v>110</v>
      </c>
      <c r="C74" s="14">
        <v>27</v>
      </c>
      <c r="D74" s="15">
        <v>35</v>
      </c>
      <c r="E74" s="15">
        <v>22</v>
      </c>
      <c r="F74" s="16">
        <v>0</v>
      </c>
      <c r="G74" s="16">
        <v>1</v>
      </c>
      <c r="H74" s="46">
        <f t="shared" si="16"/>
        <v>195</v>
      </c>
      <c r="I74" s="13">
        <v>3808</v>
      </c>
      <c r="J74" s="13">
        <v>207</v>
      </c>
      <c r="K74" s="13">
        <v>0</v>
      </c>
      <c r="L74" s="13">
        <v>123</v>
      </c>
      <c r="M74" s="13">
        <v>1512</v>
      </c>
      <c r="N74" s="13">
        <v>239</v>
      </c>
      <c r="O74" s="13">
        <v>0</v>
      </c>
      <c r="P74" s="13">
        <v>279</v>
      </c>
      <c r="Q74" s="13">
        <v>1</v>
      </c>
      <c r="R74" s="13">
        <v>0</v>
      </c>
      <c r="S74" s="46">
        <f t="shared" si="17"/>
        <v>6169</v>
      </c>
      <c r="T74" s="12">
        <v>0</v>
      </c>
      <c r="U74" s="12">
        <v>0</v>
      </c>
      <c r="V74" s="12">
        <v>0</v>
      </c>
      <c r="W74" s="12">
        <v>0</v>
      </c>
      <c r="X74" s="12">
        <v>8</v>
      </c>
      <c r="Y74" s="17">
        <v>0</v>
      </c>
      <c r="Z74" s="17">
        <v>0</v>
      </c>
      <c r="AA74" s="17">
        <v>0</v>
      </c>
      <c r="AB74" s="17">
        <v>0</v>
      </c>
      <c r="AC74" s="59">
        <f t="shared" si="18"/>
        <v>0</v>
      </c>
      <c r="AD74" s="60">
        <v>2</v>
      </c>
      <c r="AE74" s="60">
        <v>0</v>
      </c>
      <c r="AF74" s="60">
        <v>0</v>
      </c>
      <c r="AG74" s="61">
        <f t="shared" si="19"/>
        <v>2</v>
      </c>
      <c r="AH74" s="62">
        <v>0</v>
      </c>
      <c r="AI74" s="63">
        <v>3</v>
      </c>
      <c r="AJ74" s="63">
        <v>1</v>
      </c>
      <c r="AK74" s="64">
        <v>824</v>
      </c>
      <c r="AL74" s="65">
        <v>15766</v>
      </c>
    </row>
    <row r="75" spans="1:38">
      <c r="A75" s="23" t="s">
        <v>113</v>
      </c>
      <c r="B75" s="14">
        <v>0</v>
      </c>
      <c r="C75" s="14">
        <v>0</v>
      </c>
      <c r="D75" s="15">
        <v>0</v>
      </c>
      <c r="E75" s="15">
        <v>0</v>
      </c>
      <c r="F75" s="16">
        <v>0</v>
      </c>
      <c r="G75" s="16">
        <v>0</v>
      </c>
      <c r="H75" s="46">
        <f t="shared" si="16"/>
        <v>0</v>
      </c>
      <c r="I75" s="13">
        <v>38</v>
      </c>
      <c r="J75" s="13">
        <v>3</v>
      </c>
      <c r="K75" s="13">
        <v>0</v>
      </c>
      <c r="L75" s="13">
        <v>7</v>
      </c>
      <c r="M75" s="13">
        <v>24</v>
      </c>
      <c r="N75" s="13">
        <v>5</v>
      </c>
      <c r="O75" s="13">
        <v>0</v>
      </c>
      <c r="P75" s="13">
        <v>11</v>
      </c>
      <c r="Q75" s="13">
        <v>0</v>
      </c>
      <c r="R75" s="13">
        <v>1</v>
      </c>
      <c r="S75" s="46">
        <f t="shared" si="17"/>
        <v>89</v>
      </c>
      <c r="T75" s="12">
        <v>0</v>
      </c>
      <c r="U75" s="12">
        <v>0</v>
      </c>
      <c r="V75" s="12">
        <v>0</v>
      </c>
      <c r="W75" s="12">
        <v>0</v>
      </c>
      <c r="X75" s="12">
        <v>18</v>
      </c>
      <c r="Y75" s="17">
        <v>0</v>
      </c>
      <c r="Z75" s="17">
        <v>0</v>
      </c>
      <c r="AA75" s="17">
        <v>0</v>
      </c>
      <c r="AB75" s="17">
        <v>0</v>
      </c>
      <c r="AC75" s="59">
        <f t="shared" si="18"/>
        <v>0</v>
      </c>
      <c r="AD75" s="60">
        <v>0</v>
      </c>
      <c r="AE75" s="60">
        <v>0</v>
      </c>
      <c r="AF75" s="60">
        <v>0</v>
      </c>
      <c r="AG75" s="61">
        <f t="shared" si="19"/>
        <v>0</v>
      </c>
      <c r="AH75" s="62">
        <v>0</v>
      </c>
      <c r="AI75" s="63">
        <v>0</v>
      </c>
      <c r="AJ75" s="63">
        <v>0</v>
      </c>
      <c r="AK75" s="64">
        <v>0</v>
      </c>
      <c r="AL75" s="65"/>
    </row>
    <row r="76" spans="1:38">
      <c r="A76" s="23" t="s">
        <v>114</v>
      </c>
      <c r="B76" s="14">
        <v>373</v>
      </c>
      <c r="C76" s="14">
        <v>131</v>
      </c>
      <c r="D76" s="15">
        <v>301</v>
      </c>
      <c r="E76" s="15">
        <v>163</v>
      </c>
      <c r="F76" s="16">
        <v>252</v>
      </c>
      <c r="G76" s="16">
        <v>140</v>
      </c>
      <c r="H76" s="46">
        <f t="shared" si="16"/>
        <v>1360</v>
      </c>
      <c r="I76" s="13">
        <v>4610</v>
      </c>
      <c r="J76" s="13">
        <v>736</v>
      </c>
      <c r="K76" s="13">
        <v>73</v>
      </c>
      <c r="L76" s="13">
        <v>516</v>
      </c>
      <c r="M76" s="13">
        <v>617</v>
      </c>
      <c r="N76" s="13">
        <v>786</v>
      </c>
      <c r="O76" s="13">
        <v>103</v>
      </c>
      <c r="P76" s="13">
        <v>111</v>
      </c>
      <c r="Q76" s="13">
        <v>4</v>
      </c>
      <c r="R76" s="13">
        <v>0</v>
      </c>
      <c r="S76" s="46">
        <f t="shared" si="17"/>
        <v>7556</v>
      </c>
      <c r="T76" s="12">
        <v>0</v>
      </c>
      <c r="U76" s="12">
        <v>0</v>
      </c>
      <c r="V76" s="12">
        <v>0</v>
      </c>
      <c r="W76" s="12">
        <v>0</v>
      </c>
      <c r="X76" s="12">
        <v>2209</v>
      </c>
      <c r="Y76" s="17">
        <v>11</v>
      </c>
      <c r="Z76" s="17">
        <v>0</v>
      </c>
      <c r="AA76" s="17">
        <v>0</v>
      </c>
      <c r="AB76" s="17">
        <v>0</v>
      </c>
      <c r="AC76" s="59">
        <f t="shared" si="18"/>
        <v>11</v>
      </c>
      <c r="AD76" s="60">
        <v>33</v>
      </c>
      <c r="AE76" s="60">
        <v>43</v>
      </c>
      <c r="AF76" s="60">
        <v>38</v>
      </c>
      <c r="AG76" s="61">
        <f t="shared" si="19"/>
        <v>114</v>
      </c>
      <c r="AH76" s="62">
        <v>0</v>
      </c>
      <c r="AI76" s="63">
        <v>8</v>
      </c>
      <c r="AJ76" s="63">
        <v>0</v>
      </c>
      <c r="AK76" s="64">
        <v>90235</v>
      </c>
      <c r="AL76" s="65">
        <v>62495</v>
      </c>
    </row>
    <row r="77" spans="1:38">
      <c r="A77" s="23" t="s">
        <v>89</v>
      </c>
      <c r="B77" s="14">
        <v>4307</v>
      </c>
      <c r="C77" s="14">
        <v>1989</v>
      </c>
      <c r="D77" s="15">
        <v>472</v>
      </c>
      <c r="E77" s="15">
        <v>410</v>
      </c>
      <c r="F77" s="16">
        <v>79</v>
      </c>
      <c r="G77" s="16">
        <v>176</v>
      </c>
      <c r="H77" s="46">
        <f t="shared" si="16"/>
        <v>7433</v>
      </c>
      <c r="I77" s="13">
        <v>29577</v>
      </c>
      <c r="J77" s="13">
        <v>12452</v>
      </c>
      <c r="K77" s="13">
        <v>4</v>
      </c>
      <c r="L77" s="13">
        <v>3998</v>
      </c>
      <c r="M77" s="13">
        <v>8060</v>
      </c>
      <c r="N77" s="13">
        <v>6706</v>
      </c>
      <c r="O77" s="13">
        <v>17</v>
      </c>
      <c r="P77" s="13">
        <v>1083</v>
      </c>
      <c r="Q77" s="13">
        <v>840</v>
      </c>
      <c r="R77" s="13">
        <v>23</v>
      </c>
      <c r="S77" s="46">
        <f t="shared" si="17"/>
        <v>62760</v>
      </c>
      <c r="T77" s="12">
        <v>0</v>
      </c>
      <c r="U77" s="12">
        <v>5</v>
      </c>
      <c r="V77" s="12">
        <v>0</v>
      </c>
      <c r="W77" s="12">
        <v>0</v>
      </c>
      <c r="X77" s="12">
        <v>1437</v>
      </c>
      <c r="Y77" s="17">
        <v>0</v>
      </c>
      <c r="Z77" s="17">
        <v>358</v>
      </c>
      <c r="AA77" s="17">
        <v>0</v>
      </c>
      <c r="AB77" s="17">
        <v>0</v>
      </c>
      <c r="AC77" s="59">
        <f t="shared" si="18"/>
        <v>358</v>
      </c>
      <c r="AD77" s="60">
        <v>11106</v>
      </c>
      <c r="AE77" s="60">
        <v>3023</v>
      </c>
      <c r="AF77" s="60">
        <v>5920</v>
      </c>
      <c r="AG77" s="61">
        <f t="shared" si="19"/>
        <v>20049</v>
      </c>
      <c r="AH77" s="62">
        <v>0</v>
      </c>
      <c r="AI77" s="63">
        <v>137</v>
      </c>
      <c r="AJ77" s="63">
        <v>64</v>
      </c>
      <c r="AK77" s="64">
        <v>14212</v>
      </c>
      <c r="AL77" s="65">
        <v>47040</v>
      </c>
    </row>
    <row r="78" spans="1:38">
      <c r="A78" s="23" t="s">
        <v>115</v>
      </c>
      <c r="B78" s="14">
        <v>35</v>
      </c>
      <c r="C78" s="14">
        <v>3</v>
      </c>
      <c r="D78" s="15">
        <v>45</v>
      </c>
      <c r="E78" s="15">
        <v>17</v>
      </c>
      <c r="F78" s="16">
        <v>0</v>
      </c>
      <c r="G78" s="16">
        <v>0</v>
      </c>
      <c r="H78" s="46">
        <f t="shared" si="16"/>
        <v>100</v>
      </c>
      <c r="I78" s="13">
        <v>146</v>
      </c>
      <c r="J78" s="13">
        <v>11</v>
      </c>
      <c r="K78" s="13">
        <v>0</v>
      </c>
      <c r="L78" s="13">
        <v>56</v>
      </c>
      <c r="M78" s="13">
        <v>275</v>
      </c>
      <c r="N78" s="13">
        <v>53</v>
      </c>
      <c r="O78" s="13">
        <v>2</v>
      </c>
      <c r="P78" s="13">
        <v>10</v>
      </c>
      <c r="Q78" s="13">
        <v>0</v>
      </c>
      <c r="R78" s="13">
        <v>12</v>
      </c>
      <c r="S78" s="46">
        <f t="shared" si="17"/>
        <v>565</v>
      </c>
      <c r="T78" s="12">
        <v>0</v>
      </c>
      <c r="U78" s="12">
        <v>0</v>
      </c>
      <c r="V78" s="12">
        <v>0</v>
      </c>
      <c r="W78" s="12">
        <v>0</v>
      </c>
      <c r="X78" s="12">
        <v>241</v>
      </c>
      <c r="Y78" s="17">
        <v>0</v>
      </c>
      <c r="Z78" s="17">
        <v>0</v>
      </c>
      <c r="AA78" s="17">
        <v>0</v>
      </c>
      <c r="AB78" s="17">
        <v>0</v>
      </c>
      <c r="AC78" s="59">
        <f t="shared" si="18"/>
        <v>0</v>
      </c>
      <c r="AD78" s="60">
        <v>0</v>
      </c>
      <c r="AE78" s="60">
        <v>0</v>
      </c>
      <c r="AF78" s="60">
        <v>0</v>
      </c>
      <c r="AG78" s="61">
        <f t="shared" si="19"/>
        <v>0</v>
      </c>
      <c r="AH78" s="62">
        <v>0</v>
      </c>
      <c r="AI78" s="63">
        <v>0</v>
      </c>
      <c r="AJ78" s="63">
        <v>0</v>
      </c>
      <c r="AK78" s="64">
        <v>1271</v>
      </c>
      <c r="AL78" s="65">
        <v>583</v>
      </c>
    </row>
    <row r="79" spans="1:38">
      <c r="A79" s="23" t="s">
        <v>116</v>
      </c>
      <c r="B79" s="14">
        <v>56</v>
      </c>
      <c r="C79" s="14">
        <v>19</v>
      </c>
      <c r="D79" s="15">
        <v>4</v>
      </c>
      <c r="E79" s="15">
        <v>6</v>
      </c>
      <c r="F79" s="16">
        <v>0</v>
      </c>
      <c r="G79" s="16">
        <v>0</v>
      </c>
      <c r="H79" s="46">
        <f t="shared" si="16"/>
        <v>85</v>
      </c>
      <c r="I79" s="13">
        <v>557</v>
      </c>
      <c r="J79" s="13">
        <v>0</v>
      </c>
      <c r="K79" s="13">
        <v>0</v>
      </c>
      <c r="L79" s="13">
        <v>0</v>
      </c>
      <c r="M79" s="13">
        <v>516</v>
      </c>
      <c r="N79" s="13">
        <v>130</v>
      </c>
      <c r="O79" s="13">
        <v>0</v>
      </c>
      <c r="P79" s="13">
        <v>0</v>
      </c>
      <c r="Q79" s="13">
        <v>4</v>
      </c>
      <c r="R79" s="13">
        <v>33</v>
      </c>
      <c r="S79" s="46">
        <f t="shared" si="17"/>
        <v>1240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7">
        <v>0</v>
      </c>
      <c r="Z79" s="17">
        <v>0</v>
      </c>
      <c r="AA79" s="17">
        <v>0</v>
      </c>
      <c r="AB79" s="17">
        <v>0</v>
      </c>
      <c r="AC79" s="59">
        <f t="shared" si="18"/>
        <v>0</v>
      </c>
      <c r="AD79" s="60">
        <v>0</v>
      </c>
      <c r="AE79" s="60">
        <v>0</v>
      </c>
      <c r="AF79" s="60">
        <v>0</v>
      </c>
      <c r="AG79" s="61">
        <f t="shared" si="19"/>
        <v>0</v>
      </c>
      <c r="AH79" s="62">
        <v>0</v>
      </c>
      <c r="AI79" s="63">
        <v>0</v>
      </c>
      <c r="AJ79" s="63">
        <v>0</v>
      </c>
      <c r="AK79" s="64">
        <v>0</v>
      </c>
      <c r="AL79" s="65"/>
    </row>
    <row r="80" spans="1:38">
      <c r="A80" s="23" t="s">
        <v>117</v>
      </c>
      <c r="B80" s="14">
        <v>14</v>
      </c>
      <c r="C80" s="14">
        <v>2</v>
      </c>
      <c r="D80" s="15">
        <v>15</v>
      </c>
      <c r="E80" s="15">
        <v>17</v>
      </c>
      <c r="F80" s="16">
        <v>0</v>
      </c>
      <c r="G80" s="16">
        <v>0</v>
      </c>
      <c r="H80" s="46">
        <f t="shared" si="16"/>
        <v>48</v>
      </c>
      <c r="I80" s="13">
        <v>35</v>
      </c>
      <c r="J80" s="13">
        <v>2</v>
      </c>
      <c r="K80" s="13">
        <v>0</v>
      </c>
      <c r="L80" s="13">
        <v>3</v>
      </c>
      <c r="M80" s="13">
        <v>371</v>
      </c>
      <c r="N80" s="13">
        <v>153</v>
      </c>
      <c r="O80" s="13">
        <v>0</v>
      </c>
      <c r="P80" s="13">
        <v>24</v>
      </c>
      <c r="Q80" s="13">
        <v>0</v>
      </c>
      <c r="R80" s="13">
        <v>0</v>
      </c>
      <c r="S80" s="46">
        <f t="shared" si="17"/>
        <v>588</v>
      </c>
      <c r="T80" s="12">
        <v>0</v>
      </c>
      <c r="U80" s="12">
        <v>0</v>
      </c>
      <c r="V80" s="12">
        <v>0</v>
      </c>
      <c r="W80" s="12">
        <v>0</v>
      </c>
      <c r="X80" s="12">
        <v>104</v>
      </c>
      <c r="Y80" s="17">
        <v>0</v>
      </c>
      <c r="Z80" s="17">
        <v>0</v>
      </c>
      <c r="AA80" s="17">
        <v>0</v>
      </c>
      <c r="AB80" s="17">
        <v>0</v>
      </c>
      <c r="AC80" s="59">
        <f t="shared" si="18"/>
        <v>0</v>
      </c>
      <c r="AD80" s="60">
        <v>0</v>
      </c>
      <c r="AE80" s="60">
        <v>0</v>
      </c>
      <c r="AF80" s="60">
        <v>0</v>
      </c>
      <c r="AG80" s="61">
        <f t="shared" si="19"/>
        <v>0</v>
      </c>
      <c r="AH80" s="62">
        <v>0</v>
      </c>
      <c r="AI80" s="63">
        <v>0</v>
      </c>
      <c r="AJ80" s="63">
        <v>0</v>
      </c>
      <c r="AK80" s="64">
        <v>73</v>
      </c>
      <c r="AL80" s="65">
        <v>238</v>
      </c>
    </row>
    <row r="81" spans="1:38">
      <c r="A81" s="26" t="s">
        <v>118</v>
      </c>
      <c r="B81" s="14"/>
      <c r="C81" s="14"/>
      <c r="D81" s="15"/>
      <c r="E81" s="15"/>
      <c r="F81" s="16"/>
      <c r="G81" s="16"/>
      <c r="H81" s="46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46"/>
      <c r="T81" s="12"/>
      <c r="U81" s="12"/>
      <c r="V81" s="12"/>
      <c r="W81" s="12"/>
      <c r="X81" s="12"/>
      <c r="Y81" s="17"/>
      <c r="Z81" s="17"/>
      <c r="AA81" s="17"/>
      <c r="AB81" s="17"/>
      <c r="AC81" s="59"/>
      <c r="AD81" s="60"/>
      <c r="AE81" s="60"/>
      <c r="AF81" s="60"/>
      <c r="AG81" s="61"/>
      <c r="AH81" s="62"/>
      <c r="AI81" s="63"/>
      <c r="AJ81" s="63"/>
      <c r="AK81" s="64"/>
      <c r="AL81" s="65"/>
    </row>
    <row r="82" spans="1:38">
      <c r="A82" s="21" t="s">
        <v>119</v>
      </c>
      <c r="B82" s="14">
        <v>259</v>
      </c>
      <c r="C82" s="14">
        <v>49</v>
      </c>
      <c r="D82" s="15">
        <v>35</v>
      </c>
      <c r="E82" s="15">
        <v>20</v>
      </c>
      <c r="F82" s="16">
        <v>0</v>
      </c>
      <c r="G82" s="16">
        <v>0</v>
      </c>
      <c r="H82" s="46">
        <f t="shared" ref="H82:H87" si="20">SUM(B82:G82)</f>
        <v>363</v>
      </c>
      <c r="I82" s="13">
        <v>4037</v>
      </c>
      <c r="J82" s="13">
        <v>430</v>
      </c>
      <c r="K82" s="13">
        <v>0</v>
      </c>
      <c r="L82" s="13">
        <v>136</v>
      </c>
      <c r="M82" s="13">
        <v>1123</v>
      </c>
      <c r="N82" s="13">
        <v>291</v>
      </c>
      <c r="O82" s="13">
        <v>0</v>
      </c>
      <c r="P82" s="13">
        <v>26</v>
      </c>
      <c r="Q82" s="13">
        <v>4</v>
      </c>
      <c r="R82" s="13">
        <v>0</v>
      </c>
      <c r="S82" s="46">
        <f t="shared" ref="S82:S87" si="21">SUM(I82:R82)</f>
        <v>6047</v>
      </c>
      <c r="T82" s="12">
        <v>0</v>
      </c>
      <c r="U82" s="12">
        <v>0</v>
      </c>
      <c r="V82" s="12">
        <v>0</v>
      </c>
      <c r="W82" s="12">
        <v>0</v>
      </c>
      <c r="X82" s="12">
        <v>234</v>
      </c>
      <c r="Y82" s="17">
        <v>0</v>
      </c>
      <c r="Z82" s="17">
        <v>0</v>
      </c>
      <c r="AA82" s="17">
        <v>0</v>
      </c>
      <c r="AB82" s="17">
        <v>0</v>
      </c>
      <c r="AC82" s="59">
        <f t="shared" ref="AC82:AC87" si="22">SUM(Y82:AB82)</f>
        <v>0</v>
      </c>
      <c r="AD82" s="60">
        <v>0</v>
      </c>
      <c r="AE82" s="60">
        <v>0</v>
      </c>
      <c r="AF82" s="60">
        <v>0</v>
      </c>
      <c r="AG82" s="61">
        <f t="shared" ref="AG82:AG87" si="23">SUM(AD82:AF82)</f>
        <v>0</v>
      </c>
      <c r="AH82" s="62">
        <v>0</v>
      </c>
      <c r="AI82" s="63">
        <v>0</v>
      </c>
      <c r="AJ82" s="63">
        <v>0</v>
      </c>
      <c r="AK82" s="64">
        <v>572</v>
      </c>
      <c r="AL82" s="65"/>
    </row>
    <row r="83" spans="1:38">
      <c r="A83" s="25" t="s">
        <v>120</v>
      </c>
      <c r="B83" s="14">
        <v>176</v>
      </c>
      <c r="C83" s="14">
        <v>55</v>
      </c>
      <c r="D83" s="15">
        <v>45</v>
      </c>
      <c r="E83" s="15">
        <v>35</v>
      </c>
      <c r="F83" s="16">
        <v>0</v>
      </c>
      <c r="G83" s="16">
        <v>0</v>
      </c>
      <c r="H83" s="46">
        <f t="shared" si="20"/>
        <v>311</v>
      </c>
      <c r="I83" s="13">
        <v>4460</v>
      </c>
      <c r="J83" s="13">
        <v>536</v>
      </c>
      <c r="K83" s="13">
        <v>0</v>
      </c>
      <c r="L83" s="13">
        <v>214</v>
      </c>
      <c r="M83" s="13">
        <v>198</v>
      </c>
      <c r="N83" s="13">
        <v>88</v>
      </c>
      <c r="O83" s="13">
        <v>0</v>
      </c>
      <c r="P83" s="13">
        <v>135</v>
      </c>
      <c r="Q83" s="13">
        <v>0</v>
      </c>
      <c r="R83" s="13">
        <v>0</v>
      </c>
      <c r="S83" s="46">
        <f t="shared" si="21"/>
        <v>5631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7">
        <v>5</v>
      </c>
      <c r="Z83" s="17">
        <v>0</v>
      </c>
      <c r="AA83" s="17">
        <v>0</v>
      </c>
      <c r="AB83" s="17">
        <v>0</v>
      </c>
      <c r="AC83" s="59">
        <f t="shared" si="22"/>
        <v>5</v>
      </c>
      <c r="AD83" s="60">
        <v>26</v>
      </c>
      <c r="AE83" s="60">
        <v>43</v>
      </c>
      <c r="AF83" s="60">
        <v>18</v>
      </c>
      <c r="AG83" s="61">
        <f t="shared" si="23"/>
        <v>87</v>
      </c>
      <c r="AH83" s="62">
        <v>0</v>
      </c>
      <c r="AI83" s="63">
        <v>0</v>
      </c>
      <c r="AJ83" s="63">
        <v>0</v>
      </c>
      <c r="AK83" s="64">
        <v>0</v>
      </c>
      <c r="AL83" s="65"/>
    </row>
    <row r="84" spans="1:38">
      <c r="A84" s="21" t="s">
        <v>121</v>
      </c>
      <c r="B84" s="14">
        <v>41</v>
      </c>
      <c r="C84" s="14">
        <v>15</v>
      </c>
      <c r="D84" s="15">
        <v>55</v>
      </c>
      <c r="E84" s="15">
        <v>22</v>
      </c>
      <c r="F84" s="16">
        <v>0</v>
      </c>
      <c r="G84" s="16">
        <v>0</v>
      </c>
      <c r="H84" s="46">
        <f t="shared" si="20"/>
        <v>133</v>
      </c>
      <c r="I84" s="13">
        <v>448</v>
      </c>
      <c r="J84" s="13">
        <v>22</v>
      </c>
      <c r="K84" s="13">
        <v>0</v>
      </c>
      <c r="L84" s="13">
        <v>60</v>
      </c>
      <c r="M84" s="13">
        <v>495</v>
      </c>
      <c r="N84" s="13">
        <v>78</v>
      </c>
      <c r="O84" s="13">
        <v>2</v>
      </c>
      <c r="P84" s="13">
        <v>34</v>
      </c>
      <c r="Q84" s="13">
        <v>0</v>
      </c>
      <c r="R84" s="13">
        <v>2</v>
      </c>
      <c r="S84" s="46">
        <f t="shared" si="21"/>
        <v>1141</v>
      </c>
      <c r="T84" s="12">
        <v>0</v>
      </c>
      <c r="U84" s="12">
        <v>0</v>
      </c>
      <c r="V84" s="12">
        <v>0</v>
      </c>
      <c r="W84" s="12">
        <v>0</v>
      </c>
      <c r="X84" s="12">
        <v>69</v>
      </c>
      <c r="Y84" s="17">
        <v>0</v>
      </c>
      <c r="Z84" s="17">
        <v>0</v>
      </c>
      <c r="AA84" s="17">
        <v>0</v>
      </c>
      <c r="AB84" s="17">
        <v>0</v>
      </c>
      <c r="AC84" s="59">
        <f t="shared" si="22"/>
        <v>0</v>
      </c>
      <c r="AD84" s="60">
        <v>0</v>
      </c>
      <c r="AE84" s="60">
        <v>0</v>
      </c>
      <c r="AF84" s="60">
        <v>0</v>
      </c>
      <c r="AG84" s="61">
        <f t="shared" si="23"/>
        <v>0</v>
      </c>
      <c r="AH84" s="62">
        <v>0</v>
      </c>
      <c r="AI84" s="63">
        <v>0</v>
      </c>
      <c r="AJ84" s="63">
        <v>0</v>
      </c>
      <c r="AK84" s="64">
        <v>22</v>
      </c>
      <c r="AL84" s="65"/>
    </row>
    <row r="85" spans="1:38">
      <c r="A85" s="25" t="s">
        <v>122</v>
      </c>
      <c r="B85" s="14">
        <v>978</v>
      </c>
      <c r="C85" s="14">
        <v>300</v>
      </c>
      <c r="D85" s="15">
        <v>169</v>
      </c>
      <c r="E85" s="15">
        <v>111</v>
      </c>
      <c r="F85" s="16">
        <v>3</v>
      </c>
      <c r="G85" s="16">
        <v>5</v>
      </c>
      <c r="H85" s="46">
        <f t="shared" si="20"/>
        <v>1566</v>
      </c>
      <c r="I85" s="13">
        <v>10692</v>
      </c>
      <c r="J85" s="13">
        <v>1903</v>
      </c>
      <c r="K85" s="13">
        <v>0</v>
      </c>
      <c r="L85" s="13">
        <v>699</v>
      </c>
      <c r="M85" s="13">
        <v>2870</v>
      </c>
      <c r="N85" s="13">
        <v>997</v>
      </c>
      <c r="O85" s="13">
        <v>3</v>
      </c>
      <c r="P85" s="13">
        <v>206</v>
      </c>
      <c r="Q85" s="13">
        <v>59</v>
      </c>
      <c r="R85" s="13">
        <v>1</v>
      </c>
      <c r="S85" s="46">
        <f t="shared" si="21"/>
        <v>17430</v>
      </c>
      <c r="T85" s="12">
        <v>2</v>
      </c>
      <c r="U85" s="12">
        <v>7</v>
      </c>
      <c r="V85" s="12">
        <v>12</v>
      </c>
      <c r="W85" s="12">
        <v>0</v>
      </c>
      <c r="X85" s="12">
        <v>462</v>
      </c>
      <c r="Y85" s="17">
        <v>21</v>
      </c>
      <c r="Z85" s="17">
        <v>0</v>
      </c>
      <c r="AA85" s="17">
        <v>0</v>
      </c>
      <c r="AB85" s="17">
        <v>0</v>
      </c>
      <c r="AC85" s="59">
        <f t="shared" si="22"/>
        <v>21</v>
      </c>
      <c r="AD85" s="60">
        <v>553</v>
      </c>
      <c r="AE85" s="60">
        <v>167</v>
      </c>
      <c r="AF85" s="60">
        <v>569</v>
      </c>
      <c r="AG85" s="61">
        <f t="shared" si="23"/>
        <v>1289</v>
      </c>
      <c r="AH85" s="62">
        <v>0</v>
      </c>
      <c r="AI85" s="63">
        <v>7</v>
      </c>
      <c r="AJ85" s="63">
        <v>1</v>
      </c>
      <c r="AK85" s="64">
        <v>3437</v>
      </c>
      <c r="AL85" s="65"/>
    </row>
    <row r="86" spans="1:38">
      <c r="A86" s="25" t="s">
        <v>123</v>
      </c>
      <c r="B86" s="14">
        <v>41</v>
      </c>
      <c r="C86" s="14">
        <v>9</v>
      </c>
      <c r="D86" s="15">
        <v>6</v>
      </c>
      <c r="E86" s="15">
        <v>3</v>
      </c>
      <c r="F86" s="16">
        <v>2</v>
      </c>
      <c r="G86" s="16">
        <v>5</v>
      </c>
      <c r="H86" s="46">
        <f t="shared" si="20"/>
        <v>66</v>
      </c>
      <c r="I86" s="13">
        <v>200</v>
      </c>
      <c r="J86" s="13">
        <v>26</v>
      </c>
      <c r="K86" s="13">
        <v>0</v>
      </c>
      <c r="L86" s="13">
        <v>91</v>
      </c>
      <c r="M86" s="13">
        <v>103</v>
      </c>
      <c r="N86" s="13">
        <v>19</v>
      </c>
      <c r="O86" s="13">
        <v>0</v>
      </c>
      <c r="P86" s="13">
        <v>23</v>
      </c>
      <c r="Q86" s="13">
        <v>0</v>
      </c>
      <c r="R86" s="13">
        <v>13</v>
      </c>
      <c r="S86" s="46">
        <f t="shared" si="21"/>
        <v>475</v>
      </c>
      <c r="T86" s="12">
        <v>0</v>
      </c>
      <c r="U86" s="12">
        <v>0</v>
      </c>
      <c r="V86" s="12">
        <v>0</v>
      </c>
      <c r="W86" s="12">
        <v>0</v>
      </c>
      <c r="X86" s="12">
        <v>21</v>
      </c>
      <c r="Y86" s="17">
        <v>0</v>
      </c>
      <c r="Z86" s="17">
        <v>0</v>
      </c>
      <c r="AA86" s="17">
        <v>0</v>
      </c>
      <c r="AB86" s="17">
        <v>0</v>
      </c>
      <c r="AC86" s="59">
        <f t="shared" si="22"/>
        <v>0</v>
      </c>
      <c r="AD86" s="60">
        <v>0</v>
      </c>
      <c r="AE86" s="60">
        <v>0</v>
      </c>
      <c r="AF86" s="60">
        <v>0</v>
      </c>
      <c r="AG86" s="61">
        <f t="shared" si="23"/>
        <v>0</v>
      </c>
      <c r="AH86" s="62">
        <v>0</v>
      </c>
      <c r="AI86" s="63">
        <v>0</v>
      </c>
      <c r="AJ86" s="63">
        <v>0</v>
      </c>
      <c r="AK86" s="64">
        <v>0</v>
      </c>
      <c r="AL86" s="65"/>
    </row>
    <row r="87" spans="1:38">
      <c r="A87" s="25" t="s">
        <v>124</v>
      </c>
      <c r="B87" s="14">
        <v>190</v>
      </c>
      <c r="C87" s="14">
        <v>35</v>
      </c>
      <c r="D87" s="15">
        <v>114</v>
      </c>
      <c r="E87" s="15">
        <v>81</v>
      </c>
      <c r="F87" s="16">
        <v>14</v>
      </c>
      <c r="G87" s="16">
        <v>20</v>
      </c>
      <c r="H87" s="46">
        <f t="shared" si="20"/>
        <v>454</v>
      </c>
      <c r="I87" s="13">
        <v>3549</v>
      </c>
      <c r="J87" s="13">
        <v>85</v>
      </c>
      <c r="K87" s="13">
        <v>0</v>
      </c>
      <c r="L87" s="13">
        <v>210</v>
      </c>
      <c r="M87" s="13">
        <v>1577</v>
      </c>
      <c r="N87" s="13">
        <v>420</v>
      </c>
      <c r="O87" s="13">
        <v>14</v>
      </c>
      <c r="P87" s="13">
        <v>85</v>
      </c>
      <c r="Q87" s="13">
        <v>3</v>
      </c>
      <c r="R87" s="13">
        <v>14</v>
      </c>
      <c r="S87" s="46">
        <f t="shared" si="21"/>
        <v>5957</v>
      </c>
      <c r="T87" s="12">
        <v>0</v>
      </c>
      <c r="U87" s="12">
        <v>0</v>
      </c>
      <c r="V87" s="12">
        <v>0</v>
      </c>
      <c r="W87" s="12">
        <v>0</v>
      </c>
      <c r="X87" s="12">
        <v>1445</v>
      </c>
      <c r="Y87" s="17">
        <v>0</v>
      </c>
      <c r="Z87" s="17">
        <v>0</v>
      </c>
      <c r="AA87" s="17">
        <v>0</v>
      </c>
      <c r="AB87" s="17">
        <v>0</v>
      </c>
      <c r="AC87" s="59">
        <f t="shared" si="22"/>
        <v>0</v>
      </c>
      <c r="AD87" s="60">
        <v>0</v>
      </c>
      <c r="AE87" s="60">
        <v>0</v>
      </c>
      <c r="AF87" s="60">
        <v>0</v>
      </c>
      <c r="AG87" s="61">
        <f t="shared" si="23"/>
        <v>0</v>
      </c>
      <c r="AH87" s="62">
        <v>0</v>
      </c>
      <c r="AI87" s="63">
        <v>0</v>
      </c>
      <c r="AJ87" s="63">
        <v>0</v>
      </c>
      <c r="AK87" s="64">
        <v>4955</v>
      </c>
      <c r="AL87" s="65">
        <v>34839</v>
      </c>
    </row>
    <row r="88" spans="1:38">
      <c r="A88" s="26" t="s">
        <v>125</v>
      </c>
      <c r="B88" s="14"/>
      <c r="C88" s="14"/>
      <c r="D88" s="15"/>
      <c r="E88" s="15"/>
      <c r="F88" s="16"/>
      <c r="G88" s="16"/>
      <c r="H88" s="46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46"/>
      <c r="T88" s="12"/>
      <c r="U88" s="12"/>
      <c r="V88" s="12"/>
      <c r="W88" s="12"/>
      <c r="X88" s="12"/>
      <c r="Y88" s="17"/>
      <c r="Z88" s="17"/>
      <c r="AA88" s="17"/>
      <c r="AB88" s="17"/>
      <c r="AC88" s="59"/>
      <c r="AD88" s="60"/>
      <c r="AE88" s="60"/>
      <c r="AF88" s="60"/>
      <c r="AG88" s="61"/>
      <c r="AH88" s="62"/>
      <c r="AI88" s="63"/>
      <c r="AJ88" s="63"/>
      <c r="AK88" s="64"/>
      <c r="AL88" s="65"/>
    </row>
    <row r="89" spans="1:38">
      <c r="A89" s="25" t="s">
        <v>126</v>
      </c>
      <c r="B89" s="14">
        <v>90</v>
      </c>
      <c r="C89" s="14">
        <v>37</v>
      </c>
      <c r="D89" s="15">
        <v>117</v>
      </c>
      <c r="E89" s="15">
        <v>90</v>
      </c>
      <c r="F89" s="16">
        <v>1</v>
      </c>
      <c r="G89" s="16">
        <v>0</v>
      </c>
      <c r="H89" s="46">
        <f t="shared" ref="H89:H95" si="24">SUM(B89:G89)</f>
        <v>335</v>
      </c>
      <c r="I89" s="13">
        <v>1864</v>
      </c>
      <c r="J89" s="13">
        <v>260</v>
      </c>
      <c r="K89" s="13">
        <v>106</v>
      </c>
      <c r="L89" s="13">
        <v>145</v>
      </c>
      <c r="M89" s="13">
        <v>953</v>
      </c>
      <c r="N89" s="13">
        <v>816</v>
      </c>
      <c r="O89" s="13">
        <v>135</v>
      </c>
      <c r="P89" s="13">
        <v>121</v>
      </c>
      <c r="Q89" s="13">
        <v>10</v>
      </c>
      <c r="R89" s="13">
        <v>2</v>
      </c>
      <c r="S89" s="46">
        <f t="shared" ref="S89:S95" si="25">SUM(I89:R89)</f>
        <v>4412</v>
      </c>
      <c r="T89" s="12">
        <v>9</v>
      </c>
      <c r="U89" s="12">
        <v>0</v>
      </c>
      <c r="V89" s="12">
        <v>0</v>
      </c>
      <c r="W89" s="12">
        <v>0</v>
      </c>
      <c r="X89" s="12">
        <v>1974</v>
      </c>
      <c r="Y89" s="17">
        <v>0</v>
      </c>
      <c r="Z89" s="17">
        <v>0</v>
      </c>
      <c r="AA89" s="17">
        <v>0</v>
      </c>
      <c r="AB89" s="17">
        <v>0</v>
      </c>
      <c r="AC89" s="59">
        <f t="shared" ref="AC89:AC95" si="26">SUM(Y89:AB89)</f>
        <v>0</v>
      </c>
      <c r="AD89" s="60">
        <v>0</v>
      </c>
      <c r="AE89" s="60">
        <v>0</v>
      </c>
      <c r="AF89" s="60">
        <v>0</v>
      </c>
      <c r="AG89" s="61">
        <f t="shared" ref="AG89:AG95" si="27">SUM(AD89:AF89)</f>
        <v>0</v>
      </c>
      <c r="AH89" s="62">
        <v>0</v>
      </c>
      <c r="AI89" s="63">
        <v>0</v>
      </c>
      <c r="AJ89" s="63">
        <v>0</v>
      </c>
      <c r="AK89" s="64">
        <v>28420</v>
      </c>
      <c r="AL89" s="65">
        <v>2887</v>
      </c>
    </row>
    <row r="90" spans="1:38">
      <c r="A90" s="25" t="s">
        <v>127</v>
      </c>
      <c r="B90" s="14">
        <v>552</v>
      </c>
      <c r="C90" s="14">
        <v>133</v>
      </c>
      <c r="D90" s="15">
        <v>536</v>
      </c>
      <c r="E90" s="15">
        <v>362</v>
      </c>
      <c r="F90" s="16">
        <v>5</v>
      </c>
      <c r="G90" s="16">
        <v>4</v>
      </c>
      <c r="H90" s="46">
        <f t="shared" si="24"/>
        <v>1592</v>
      </c>
      <c r="I90" s="13">
        <v>10852</v>
      </c>
      <c r="J90" s="13">
        <v>645</v>
      </c>
      <c r="K90" s="13">
        <v>3</v>
      </c>
      <c r="L90" s="13">
        <v>381</v>
      </c>
      <c r="M90" s="13">
        <v>1698</v>
      </c>
      <c r="N90" s="13">
        <v>775</v>
      </c>
      <c r="O90" s="13">
        <v>27</v>
      </c>
      <c r="P90" s="13">
        <v>208</v>
      </c>
      <c r="Q90" s="13">
        <v>0</v>
      </c>
      <c r="R90" s="13">
        <v>0</v>
      </c>
      <c r="S90" s="46">
        <f t="shared" si="25"/>
        <v>14589</v>
      </c>
      <c r="T90" s="12">
        <v>0</v>
      </c>
      <c r="U90" s="12">
        <v>0</v>
      </c>
      <c r="V90" s="12">
        <v>0</v>
      </c>
      <c r="W90" s="12">
        <v>0</v>
      </c>
      <c r="X90" s="12">
        <v>2702</v>
      </c>
      <c r="Y90" s="17">
        <v>2</v>
      </c>
      <c r="Z90" s="17">
        <v>0</v>
      </c>
      <c r="AA90" s="17">
        <v>0</v>
      </c>
      <c r="AB90" s="17">
        <v>0</v>
      </c>
      <c r="AC90" s="59">
        <f t="shared" si="26"/>
        <v>2</v>
      </c>
      <c r="AD90" s="60">
        <v>4</v>
      </c>
      <c r="AE90" s="60">
        <v>0</v>
      </c>
      <c r="AF90" s="60">
        <v>10</v>
      </c>
      <c r="AG90" s="61">
        <f t="shared" si="27"/>
        <v>14</v>
      </c>
      <c r="AH90" s="62">
        <v>0</v>
      </c>
      <c r="AI90" s="63">
        <v>0</v>
      </c>
      <c r="AJ90" s="63">
        <v>0</v>
      </c>
      <c r="AK90" s="64">
        <v>20139</v>
      </c>
      <c r="AL90" s="65"/>
    </row>
    <row r="91" spans="1:38">
      <c r="A91" s="25" t="s">
        <v>128</v>
      </c>
      <c r="B91" s="14">
        <v>3067</v>
      </c>
      <c r="C91" s="14">
        <v>1111</v>
      </c>
      <c r="D91" s="15">
        <v>1526</v>
      </c>
      <c r="E91" s="15">
        <v>1172</v>
      </c>
      <c r="F91" s="16">
        <v>1</v>
      </c>
      <c r="G91" s="16">
        <v>1</v>
      </c>
      <c r="H91" s="46">
        <f t="shared" si="24"/>
        <v>6878</v>
      </c>
      <c r="I91" s="13">
        <v>31558</v>
      </c>
      <c r="J91" s="13">
        <v>17404</v>
      </c>
      <c r="K91" s="13">
        <v>13</v>
      </c>
      <c r="L91" s="13">
        <v>4163</v>
      </c>
      <c r="M91" s="13">
        <v>13871</v>
      </c>
      <c r="N91" s="13">
        <v>7133</v>
      </c>
      <c r="O91" s="13">
        <v>1</v>
      </c>
      <c r="P91" s="13">
        <v>1987</v>
      </c>
      <c r="Q91" s="13">
        <v>9</v>
      </c>
      <c r="R91" s="13">
        <v>99</v>
      </c>
      <c r="S91" s="46">
        <f t="shared" si="25"/>
        <v>76238</v>
      </c>
      <c r="T91" s="12">
        <v>0</v>
      </c>
      <c r="U91" s="12">
        <v>7</v>
      </c>
      <c r="V91" s="12">
        <v>2</v>
      </c>
      <c r="W91" s="12">
        <v>0</v>
      </c>
      <c r="X91" s="12">
        <v>4468</v>
      </c>
      <c r="Y91" s="17">
        <v>77</v>
      </c>
      <c r="Z91" s="17">
        <v>0</v>
      </c>
      <c r="AA91" s="17">
        <v>0</v>
      </c>
      <c r="AB91" s="17">
        <v>0</v>
      </c>
      <c r="AC91" s="59">
        <f t="shared" si="26"/>
        <v>77</v>
      </c>
      <c r="AD91" s="60">
        <v>1597</v>
      </c>
      <c r="AE91" s="60">
        <v>385</v>
      </c>
      <c r="AF91" s="60">
        <v>549</v>
      </c>
      <c r="AG91" s="61">
        <f t="shared" si="27"/>
        <v>2531</v>
      </c>
      <c r="AH91" s="62">
        <v>0</v>
      </c>
      <c r="AI91" s="63">
        <v>77</v>
      </c>
      <c r="AJ91" s="63">
        <v>140</v>
      </c>
      <c r="AK91" s="64">
        <v>20256</v>
      </c>
      <c r="AL91" s="65">
        <v>26296</v>
      </c>
    </row>
    <row r="92" spans="1:38">
      <c r="A92" s="25" t="s">
        <v>129</v>
      </c>
      <c r="B92" s="14">
        <v>221</v>
      </c>
      <c r="C92" s="14">
        <v>69</v>
      </c>
      <c r="D92" s="15">
        <v>81</v>
      </c>
      <c r="E92" s="15">
        <v>44</v>
      </c>
      <c r="F92" s="16">
        <v>0</v>
      </c>
      <c r="G92" s="16">
        <v>0</v>
      </c>
      <c r="H92" s="46">
        <f t="shared" si="24"/>
        <v>415</v>
      </c>
      <c r="I92" s="13">
        <v>1523</v>
      </c>
      <c r="J92" s="13">
        <v>802</v>
      </c>
      <c r="K92" s="13">
        <v>0</v>
      </c>
      <c r="L92" s="13">
        <v>170</v>
      </c>
      <c r="M92" s="13">
        <v>770</v>
      </c>
      <c r="N92" s="13">
        <v>369</v>
      </c>
      <c r="O92" s="13">
        <v>0</v>
      </c>
      <c r="P92" s="13">
        <v>48</v>
      </c>
      <c r="Q92" s="13">
        <v>22</v>
      </c>
      <c r="R92" s="13">
        <v>14</v>
      </c>
      <c r="S92" s="46">
        <f t="shared" si="25"/>
        <v>3718</v>
      </c>
      <c r="T92" s="12">
        <v>0</v>
      </c>
      <c r="U92" s="12">
        <v>0</v>
      </c>
      <c r="V92" s="12">
        <v>0</v>
      </c>
      <c r="W92" s="12">
        <v>0</v>
      </c>
      <c r="X92" s="12">
        <v>1152</v>
      </c>
      <c r="Y92" s="17">
        <v>9</v>
      </c>
      <c r="Z92" s="17">
        <v>0</v>
      </c>
      <c r="AA92" s="17">
        <v>0</v>
      </c>
      <c r="AB92" s="17">
        <v>0</v>
      </c>
      <c r="AC92" s="59">
        <f t="shared" si="26"/>
        <v>9</v>
      </c>
      <c r="AD92" s="60">
        <v>150</v>
      </c>
      <c r="AE92" s="60">
        <v>16</v>
      </c>
      <c r="AF92" s="60">
        <v>423</v>
      </c>
      <c r="AG92" s="61">
        <f t="shared" si="27"/>
        <v>589</v>
      </c>
      <c r="AH92" s="62">
        <v>0</v>
      </c>
      <c r="AI92" s="63">
        <v>13</v>
      </c>
      <c r="AJ92" s="63">
        <v>10</v>
      </c>
      <c r="AK92" s="64">
        <v>2190</v>
      </c>
      <c r="AL92" s="65">
        <v>21379</v>
      </c>
    </row>
    <row r="93" spans="1:38">
      <c r="A93" s="25" t="s">
        <v>130</v>
      </c>
      <c r="B93" s="14">
        <v>311</v>
      </c>
      <c r="C93" s="14">
        <v>68</v>
      </c>
      <c r="D93" s="15">
        <v>327</v>
      </c>
      <c r="E93" s="15">
        <v>224</v>
      </c>
      <c r="F93" s="16">
        <v>1</v>
      </c>
      <c r="G93" s="16">
        <v>9</v>
      </c>
      <c r="H93" s="46">
        <f t="shared" si="24"/>
        <v>940</v>
      </c>
      <c r="I93" s="13">
        <v>8060</v>
      </c>
      <c r="J93" s="13">
        <v>294</v>
      </c>
      <c r="K93" s="13">
        <v>2</v>
      </c>
      <c r="L93" s="13">
        <v>298</v>
      </c>
      <c r="M93" s="13">
        <v>4008</v>
      </c>
      <c r="N93" s="13">
        <v>1242</v>
      </c>
      <c r="O93" s="13">
        <v>12</v>
      </c>
      <c r="P93" s="13">
        <v>304</v>
      </c>
      <c r="Q93" s="13">
        <v>2</v>
      </c>
      <c r="R93" s="13">
        <v>29</v>
      </c>
      <c r="S93" s="46">
        <f t="shared" si="25"/>
        <v>14251</v>
      </c>
      <c r="T93" s="12">
        <v>0</v>
      </c>
      <c r="U93" s="12">
        <v>0</v>
      </c>
      <c r="V93" s="12">
        <v>0</v>
      </c>
      <c r="W93" s="12">
        <v>0</v>
      </c>
      <c r="X93" s="12">
        <v>3151</v>
      </c>
      <c r="Y93" s="17">
        <v>2</v>
      </c>
      <c r="Z93" s="17">
        <v>0</v>
      </c>
      <c r="AA93" s="17">
        <v>0</v>
      </c>
      <c r="AB93" s="17">
        <v>0</v>
      </c>
      <c r="AC93" s="59">
        <f t="shared" si="26"/>
        <v>2</v>
      </c>
      <c r="AD93" s="60">
        <v>4</v>
      </c>
      <c r="AE93" s="60">
        <v>9</v>
      </c>
      <c r="AF93" s="60">
        <v>1</v>
      </c>
      <c r="AG93" s="61">
        <f t="shared" si="27"/>
        <v>14</v>
      </c>
      <c r="AH93" s="62">
        <v>0</v>
      </c>
      <c r="AI93" s="63">
        <v>27</v>
      </c>
      <c r="AJ93" s="63">
        <v>7</v>
      </c>
      <c r="AK93" s="64">
        <v>7802</v>
      </c>
      <c r="AL93" s="65"/>
    </row>
    <row r="94" spans="1:38">
      <c r="A94" s="5" t="s">
        <v>131</v>
      </c>
      <c r="B94" s="14">
        <v>266</v>
      </c>
      <c r="C94" s="14">
        <v>53</v>
      </c>
      <c r="D94" s="15">
        <v>460</v>
      </c>
      <c r="E94" s="15">
        <v>283</v>
      </c>
      <c r="F94" s="16">
        <v>0</v>
      </c>
      <c r="G94" s="16">
        <v>1</v>
      </c>
      <c r="H94" s="46">
        <f t="shared" si="24"/>
        <v>1063</v>
      </c>
      <c r="I94" s="13">
        <v>4853</v>
      </c>
      <c r="J94" s="13">
        <v>218</v>
      </c>
      <c r="K94" s="13">
        <v>5</v>
      </c>
      <c r="L94" s="13">
        <v>230</v>
      </c>
      <c r="M94" s="13">
        <v>1948</v>
      </c>
      <c r="N94" s="13">
        <v>742</v>
      </c>
      <c r="O94" s="13">
        <v>146</v>
      </c>
      <c r="P94" s="13">
        <v>188</v>
      </c>
      <c r="Q94" s="13">
        <v>22</v>
      </c>
      <c r="R94" s="13">
        <v>0</v>
      </c>
      <c r="S94" s="46">
        <f t="shared" si="25"/>
        <v>8352</v>
      </c>
      <c r="T94" s="12">
        <v>0</v>
      </c>
      <c r="U94" s="12">
        <v>0</v>
      </c>
      <c r="V94" s="12">
        <v>0</v>
      </c>
      <c r="W94" s="12">
        <v>0</v>
      </c>
      <c r="X94" s="12">
        <v>2497</v>
      </c>
      <c r="Y94" s="17">
        <v>2</v>
      </c>
      <c r="Z94" s="17">
        <v>0</v>
      </c>
      <c r="AA94" s="17">
        <v>0</v>
      </c>
      <c r="AB94" s="17">
        <v>0</v>
      </c>
      <c r="AC94" s="59">
        <f t="shared" si="26"/>
        <v>2</v>
      </c>
      <c r="AD94" s="60">
        <v>2</v>
      </c>
      <c r="AE94" s="60">
        <v>2</v>
      </c>
      <c r="AF94" s="60">
        <v>0</v>
      </c>
      <c r="AG94" s="61">
        <f t="shared" si="27"/>
        <v>4</v>
      </c>
      <c r="AH94" s="62">
        <v>0</v>
      </c>
      <c r="AI94" s="63">
        <v>7</v>
      </c>
      <c r="AJ94" s="63">
        <v>5</v>
      </c>
      <c r="AK94" s="64">
        <v>10955</v>
      </c>
      <c r="AL94" s="65">
        <v>24345</v>
      </c>
    </row>
    <row r="95" spans="1:38">
      <c r="A95" s="25" t="s">
        <v>132</v>
      </c>
      <c r="B95" s="14">
        <v>36</v>
      </c>
      <c r="C95" s="14">
        <v>3</v>
      </c>
      <c r="D95" s="15">
        <v>66</v>
      </c>
      <c r="E95" s="15">
        <v>9</v>
      </c>
      <c r="F95" s="16">
        <v>0</v>
      </c>
      <c r="G95" s="16">
        <v>0</v>
      </c>
      <c r="H95" s="46">
        <f t="shared" si="24"/>
        <v>114</v>
      </c>
      <c r="I95" s="13">
        <v>77</v>
      </c>
      <c r="J95" s="13">
        <v>2</v>
      </c>
      <c r="K95" s="13">
        <v>0</v>
      </c>
      <c r="L95" s="13">
        <v>0</v>
      </c>
      <c r="M95" s="13">
        <v>102</v>
      </c>
      <c r="N95" s="13">
        <v>48</v>
      </c>
      <c r="O95" s="13">
        <v>0</v>
      </c>
      <c r="P95" s="13">
        <v>3</v>
      </c>
      <c r="Q95" s="13">
        <v>0</v>
      </c>
      <c r="R95" s="13">
        <v>0</v>
      </c>
      <c r="S95" s="46">
        <f t="shared" si="25"/>
        <v>232</v>
      </c>
      <c r="T95" s="12">
        <v>0</v>
      </c>
      <c r="U95" s="12">
        <v>0</v>
      </c>
      <c r="V95" s="12">
        <v>0</v>
      </c>
      <c r="W95" s="12">
        <v>0</v>
      </c>
      <c r="X95" s="12">
        <v>45</v>
      </c>
      <c r="Y95" s="17">
        <v>0</v>
      </c>
      <c r="Z95" s="17">
        <v>0</v>
      </c>
      <c r="AA95" s="17">
        <v>0</v>
      </c>
      <c r="AB95" s="17">
        <v>0</v>
      </c>
      <c r="AC95" s="59">
        <f t="shared" si="26"/>
        <v>0</v>
      </c>
      <c r="AD95" s="60">
        <v>0</v>
      </c>
      <c r="AE95" s="60">
        <v>0</v>
      </c>
      <c r="AF95" s="60">
        <v>0</v>
      </c>
      <c r="AG95" s="61">
        <f t="shared" si="27"/>
        <v>0</v>
      </c>
      <c r="AH95" s="62">
        <v>0</v>
      </c>
      <c r="AI95" s="63">
        <v>0</v>
      </c>
      <c r="AJ95" s="63">
        <v>0</v>
      </c>
      <c r="AK95" s="64">
        <v>0</v>
      </c>
      <c r="AL95" s="65"/>
    </row>
    <row r="96" spans="1:38">
      <c r="A96" s="26" t="s">
        <v>62</v>
      </c>
      <c r="B96" s="14"/>
      <c r="C96" s="14"/>
      <c r="D96" s="15"/>
      <c r="E96" s="15"/>
      <c r="F96" s="16"/>
      <c r="G96" s="16"/>
      <c r="H96" s="46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46"/>
      <c r="T96" s="12"/>
      <c r="U96" s="12"/>
      <c r="V96" s="12"/>
      <c r="W96" s="12"/>
      <c r="X96" s="12"/>
      <c r="Y96" s="17"/>
      <c r="Z96" s="17"/>
      <c r="AA96" s="17"/>
      <c r="AB96" s="17"/>
      <c r="AC96" s="59"/>
      <c r="AD96" s="60"/>
      <c r="AE96" s="60"/>
      <c r="AF96" s="60"/>
      <c r="AG96" s="61"/>
      <c r="AH96" s="62"/>
      <c r="AI96" s="63"/>
      <c r="AJ96" s="63"/>
      <c r="AK96" s="64"/>
      <c r="AL96" s="65"/>
    </row>
    <row r="97" spans="1:38">
      <c r="A97" s="25" t="s">
        <v>133</v>
      </c>
      <c r="B97" s="14">
        <v>29</v>
      </c>
      <c r="C97" s="14">
        <v>3</v>
      </c>
      <c r="D97" s="15">
        <v>104</v>
      </c>
      <c r="E97" s="15">
        <v>61</v>
      </c>
      <c r="F97" s="16">
        <v>0</v>
      </c>
      <c r="G97" s="16">
        <v>0</v>
      </c>
      <c r="H97" s="46">
        <f t="shared" ref="H97:H100" si="28">SUM(B97:G97)</f>
        <v>197</v>
      </c>
      <c r="I97" s="13">
        <v>7</v>
      </c>
      <c r="J97" s="13">
        <v>8</v>
      </c>
      <c r="K97" s="13">
        <v>0</v>
      </c>
      <c r="L97" s="13">
        <v>10</v>
      </c>
      <c r="M97" s="13">
        <v>282</v>
      </c>
      <c r="N97" s="13">
        <v>87</v>
      </c>
      <c r="O97" s="13">
        <v>0</v>
      </c>
      <c r="P97" s="13">
        <v>40</v>
      </c>
      <c r="Q97" s="13">
        <v>0</v>
      </c>
      <c r="R97" s="13">
        <v>0</v>
      </c>
      <c r="S97" s="46">
        <f t="shared" ref="S97:S100" si="29">SUM(I97:R97)</f>
        <v>434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7">
        <v>0</v>
      </c>
      <c r="Z97" s="17">
        <v>0</v>
      </c>
      <c r="AA97" s="17">
        <v>0</v>
      </c>
      <c r="AB97" s="17">
        <v>0</v>
      </c>
      <c r="AC97" s="59">
        <f t="shared" ref="AC97:AC100" si="30">SUM(Y97:AB97)</f>
        <v>0</v>
      </c>
      <c r="AD97" s="60">
        <v>0</v>
      </c>
      <c r="AE97" s="60">
        <v>0</v>
      </c>
      <c r="AF97" s="60">
        <v>0</v>
      </c>
      <c r="AG97" s="61">
        <f t="shared" ref="AG97:AG100" si="31">SUM(AD97:AF97)</f>
        <v>0</v>
      </c>
      <c r="AH97" s="62">
        <v>0</v>
      </c>
      <c r="AI97" s="63">
        <v>0</v>
      </c>
      <c r="AJ97" s="63">
        <v>0</v>
      </c>
      <c r="AK97" s="64">
        <v>0</v>
      </c>
      <c r="AL97" s="65"/>
    </row>
    <row r="98" spans="1:38">
      <c r="A98" s="25" t="s">
        <v>134</v>
      </c>
      <c r="B98" s="14">
        <v>65</v>
      </c>
      <c r="C98" s="14">
        <v>17</v>
      </c>
      <c r="D98" s="15">
        <v>88</v>
      </c>
      <c r="E98" s="15">
        <v>47</v>
      </c>
      <c r="F98" s="16">
        <v>0</v>
      </c>
      <c r="G98" s="16">
        <v>0</v>
      </c>
      <c r="H98" s="46">
        <f t="shared" si="28"/>
        <v>217</v>
      </c>
      <c r="I98" s="13">
        <v>668</v>
      </c>
      <c r="J98" s="13">
        <v>49</v>
      </c>
      <c r="K98" s="13">
        <v>0</v>
      </c>
      <c r="L98" s="13">
        <v>14</v>
      </c>
      <c r="M98" s="13">
        <v>475</v>
      </c>
      <c r="N98" s="13">
        <v>161</v>
      </c>
      <c r="O98" s="13">
        <v>1</v>
      </c>
      <c r="P98" s="13">
        <v>30</v>
      </c>
      <c r="Q98" s="13">
        <v>0</v>
      </c>
      <c r="R98" s="13">
        <v>21</v>
      </c>
      <c r="S98" s="46">
        <f t="shared" si="29"/>
        <v>1419</v>
      </c>
      <c r="T98" s="12">
        <v>0</v>
      </c>
      <c r="U98" s="12">
        <v>0</v>
      </c>
      <c r="V98" s="12">
        <v>0</v>
      </c>
      <c r="W98" s="12">
        <v>0</v>
      </c>
      <c r="X98" s="12">
        <v>58</v>
      </c>
      <c r="Y98" s="17">
        <v>0</v>
      </c>
      <c r="Z98" s="17">
        <v>0</v>
      </c>
      <c r="AA98" s="17">
        <v>0</v>
      </c>
      <c r="AB98" s="17">
        <v>0</v>
      </c>
      <c r="AC98" s="59">
        <f t="shared" si="30"/>
        <v>0</v>
      </c>
      <c r="AD98" s="60">
        <v>0</v>
      </c>
      <c r="AE98" s="60">
        <v>0</v>
      </c>
      <c r="AF98" s="60">
        <v>0</v>
      </c>
      <c r="AG98" s="61">
        <f t="shared" si="31"/>
        <v>0</v>
      </c>
      <c r="AH98" s="62">
        <v>0</v>
      </c>
      <c r="AI98" s="63">
        <v>0</v>
      </c>
      <c r="AJ98" s="63">
        <v>0</v>
      </c>
      <c r="AK98" s="64">
        <v>0</v>
      </c>
      <c r="AL98" s="65">
        <v>2449</v>
      </c>
    </row>
    <row r="99" spans="1:38">
      <c r="A99" s="25" t="s">
        <v>135</v>
      </c>
      <c r="B99" s="14">
        <v>30</v>
      </c>
      <c r="C99" s="14">
        <v>8</v>
      </c>
      <c r="D99" s="15">
        <v>37</v>
      </c>
      <c r="E99" s="15">
        <v>15</v>
      </c>
      <c r="F99" s="16">
        <v>0</v>
      </c>
      <c r="G99" s="16">
        <v>0</v>
      </c>
      <c r="H99" s="46">
        <f t="shared" si="28"/>
        <v>90</v>
      </c>
      <c r="I99" s="13">
        <v>310</v>
      </c>
      <c r="J99" s="13">
        <v>20</v>
      </c>
      <c r="K99" s="13">
        <v>0</v>
      </c>
      <c r="L99" s="13">
        <v>13</v>
      </c>
      <c r="M99" s="13">
        <v>1035</v>
      </c>
      <c r="N99" s="13">
        <v>53</v>
      </c>
      <c r="O99" s="13">
        <v>0</v>
      </c>
      <c r="P99" s="13">
        <v>12</v>
      </c>
      <c r="Q99" s="13">
        <v>0</v>
      </c>
      <c r="R99" s="13">
        <v>0</v>
      </c>
      <c r="S99" s="46">
        <f t="shared" si="29"/>
        <v>1443</v>
      </c>
      <c r="T99" s="12">
        <v>0</v>
      </c>
      <c r="U99" s="12">
        <v>0</v>
      </c>
      <c r="V99" s="12">
        <v>0</v>
      </c>
      <c r="W99" s="12">
        <v>0</v>
      </c>
      <c r="X99" s="12">
        <v>10</v>
      </c>
      <c r="Y99" s="17">
        <v>0</v>
      </c>
      <c r="Z99" s="17">
        <v>0</v>
      </c>
      <c r="AA99" s="17">
        <v>0</v>
      </c>
      <c r="AB99" s="17">
        <v>0</v>
      </c>
      <c r="AC99" s="59">
        <f t="shared" si="30"/>
        <v>0</v>
      </c>
      <c r="AD99" s="60">
        <v>0</v>
      </c>
      <c r="AE99" s="60">
        <v>0</v>
      </c>
      <c r="AF99" s="60">
        <v>0</v>
      </c>
      <c r="AG99" s="61">
        <f t="shared" si="31"/>
        <v>0</v>
      </c>
      <c r="AH99" s="62">
        <v>0</v>
      </c>
      <c r="AI99" s="63">
        <v>0</v>
      </c>
      <c r="AJ99" s="63">
        <v>0</v>
      </c>
      <c r="AK99" s="64">
        <v>0</v>
      </c>
      <c r="AL99" s="65">
        <v>2604</v>
      </c>
    </row>
    <row r="100" spans="1:38">
      <c r="A100" s="25" t="s">
        <v>136</v>
      </c>
      <c r="B100" s="14">
        <v>309</v>
      </c>
      <c r="C100" s="14">
        <v>87</v>
      </c>
      <c r="D100" s="15">
        <v>100</v>
      </c>
      <c r="E100" s="15">
        <v>56</v>
      </c>
      <c r="F100" s="16">
        <v>3</v>
      </c>
      <c r="G100" s="16">
        <v>1</v>
      </c>
      <c r="H100" s="46">
        <f t="shared" si="28"/>
        <v>556</v>
      </c>
      <c r="I100" s="13">
        <v>7716</v>
      </c>
      <c r="J100" s="13">
        <v>1490</v>
      </c>
      <c r="K100" s="13">
        <v>8</v>
      </c>
      <c r="L100" s="13">
        <v>346</v>
      </c>
      <c r="M100" s="13">
        <v>1258</v>
      </c>
      <c r="N100" s="13">
        <v>435</v>
      </c>
      <c r="O100" s="13">
        <v>0</v>
      </c>
      <c r="P100" s="13">
        <v>70</v>
      </c>
      <c r="Q100" s="13">
        <v>13</v>
      </c>
      <c r="R100" s="13">
        <v>34</v>
      </c>
      <c r="S100" s="46">
        <f t="shared" si="29"/>
        <v>11370</v>
      </c>
      <c r="T100" s="12">
        <v>0</v>
      </c>
      <c r="U100" s="12">
        <v>0</v>
      </c>
      <c r="V100" s="12">
        <v>0</v>
      </c>
      <c r="W100" s="12">
        <v>0</v>
      </c>
      <c r="X100" s="12">
        <v>56</v>
      </c>
      <c r="Y100" s="17">
        <v>3</v>
      </c>
      <c r="Z100" s="17">
        <v>0</v>
      </c>
      <c r="AA100" s="17">
        <v>0</v>
      </c>
      <c r="AB100" s="17">
        <v>0</v>
      </c>
      <c r="AC100" s="59">
        <f t="shared" si="30"/>
        <v>3</v>
      </c>
      <c r="AD100" s="60">
        <v>4</v>
      </c>
      <c r="AE100" s="60">
        <v>2</v>
      </c>
      <c r="AF100" s="60">
        <v>0</v>
      </c>
      <c r="AG100" s="61">
        <f t="shared" si="31"/>
        <v>6</v>
      </c>
      <c r="AH100" s="62">
        <v>15</v>
      </c>
      <c r="AI100" s="63">
        <v>0</v>
      </c>
      <c r="AJ100" s="63">
        <v>0</v>
      </c>
      <c r="AK100" s="64">
        <v>333</v>
      </c>
      <c r="AL100" s="65">
        <v>5484</v>
      </c>
    </row>
    <row r="101" spans="1:38">
      <c r="A101" s="24" t="s">
        <v>296</v>
      </c>
      <c r="B101" s="14"/>
      <c r="C101" s="14"/>
      <c r="D101" s="15"/>
      <c r="E101" s="15"/>
      <c r="F101" s="16"/>
      <c r="G101" s="16"/>
      <c r="H101" s="46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46"/>
      <c r="T101" s="12"/>
      <c r="U101" s="12"/>
      <c r="V101" s="12"/>
      <c r="W101" s="12"/>
      <c r="X101" s="12"/>
      <c r="Y101" s="17"/>
      <c r="Z101" s="17"/>
      <c r="AA101" s="17"/>
      <c r="AB101" s="17"/>
      <c r="AC101" s="59"/>
      <c r="AD101" s="60"/>
      <c r="AE101" s="60"/>
      <c r="AF101" s="60"/>
      <c r="AG101" s="61"/>
      <c r="AH101" s="62"/>
      <c r="AI101" s="63"/>
      <c r="AJ101" s="63"/>
      <c r="AK101" s="64"/>
      <c r="AL101" s="65"/>
    </row>
    <row r="102" spans="1:38">
      <c r="A102" s="23" t="s">
        <v>138</v>
      </c>
      <c r="B102" s="14">
        <f>+[5]Mar!C15</f>
        <v>135</v>
      </c>
      <c r="C102" s="14">
        <f>+[5]Mar!D15</f>
        <v>53</v>
      </c>
      <c r="D102" s="15">
        <f>+[5]Mar!E15</f>
        <v>9</v>
      </c>
      <c r="E102" s="15">
        <f>+[5]Mar!F15</f>
        <v>9</v>
      </c>
      <c r="F102" s="16">
        <f>+[5]Mar!G15</f>
        <v>0</v>
      </c>
      <c r="G102" s="16">
        <f>+[5]Mar!H15</f>
        <v>1</v>
      </c>
      <c r="H102" s="46">
        <f t="shared" ref="H102:H115" si="32">SUM(B102:G102)</f>
        <v>207</v>
      </c>
      <c r="I102" s="13">
        <f>+'[5]Apr-Sept'!J15+'[5]Oct-Mar'!J15</f>
        <v>1032</v>
      </c>
      <c r="J102" s="13">
        <f>+'[5]Apr-Sept'!K15+'[5]Oct-Mar'!K15</f>
        <v>353</v>
      </c>
      <c r="K102" s="13">
        <f>+'[5]Apr-Sept'!L15+'[5]Oct-Mar'!L15</f>
        <v>0</v>
      </c>
      <c r="L102" s="13">
        <f>+'[5]Apr-Sept'!M15+'[5]Oct-Mar'!M15</f>
        <v>47</v>
      </c>
      <c r="M102" s="13">
        <f>+'[5]Apr-Sept'!N15+'[5]Oct-Mar'!N15</f>
        <v>1655</v>
      </c>
      <c r="N102" s="13">
        <f>+'[5]Apr-Sept'!O15+'[5]Oct-Mar'!O15</f>
        <v>661</v>
      </c>
      <c r="O102" s="13">
        <f>+'[5]Apr-Sept'!P15+'[5]Oct-Mar'!P15</f>
        <v>2</v>
      </c>
      <c r="P102" s="13">
        <f>+'[5]Apr-Sept'!Q15+'[5]Oct-Mar'!Q15</f>
        <v>32</v>
      </c>
      <c r="Q102" s="13">
        <f>+'[5]Apr-Sept'!R15+'[5]Oct-Mar'!R15</f>
        <v>0</v>
      </c>
      <c r="R102" s="13">
        <f>+'[5]Apr-Sept'!S15+'[5]Oct-Mar'!S15</f>
        <v>2</v>
      </c>
      <c r="S102" s="46">
        <f t="shared" ref="S102:S115" si="33">SUM(I102:R102)</f>
        <v>3784</v>
      </c>
      <c r="T102" s="12">
        <f>+'[5]Apr-Sept'!U15+'[5]Oct-Mar'!U15</f>
        <v>0</v>
      </c>
      <c r="U102" s="12">
        <f>+'[5]Apr-Sept'!V15+'[5]Oct-Mar'!V15</f>
        <v>2</v>
      </c>
      <c r="V102" s="12">
        <f>+'[5]Apr-Sept'!W15+'[5]Oct-Mar'!W15</f>
        <v>0</v>
      </c>
      <c r="W102" s="12">
        <f>+'[5]Apr-Sept'!X15+'[5]Oct-Mar'!X15</f>
        <v>0</v>
      </c>
      <c r="X102" s="12">
        <f>+'[5]Apr-Sept'!Y15+'[5]Oct-Mar'!Y15</f>
        <v>691</v>
      </c>
      <c r="Y102" s="17">
        <f>+[5]Mar!Z15</f>
        <v>6</v>
      </c>
      <c r="Z102" s="17">
        <f>+[5]Mar!AA15</f>
        <v>0</v>
      </c>
      <c r="AA102" s="17">
        <f>+[5]Mar!AB15</f>
        <v>0</v>
      </c>
      <c r="AB102" s="17">
        <f>+[5]Mar!AC15</f>
        <v>0</v>
      </c>
      <c r="AC102" s="59">
        <f t="shared" ref="AC102:AC115" si="34">SUM(Y102:AB102)</f>
        <v>6</v>
      </c>
      <c r="AD102" s="60">
        <f>+'[5]Apr-Sept'!AE15+'[5]Oct-Mar'!AE15</f>
        <v>478</v>
      </c>
      <c r="AE102" s="60">
        <f>+'[5]Apr-Sept'!AF15+'[5]Oct-Mar'!AF15</f>
        <v>44</v>
      </c>
      <c r="AF102" s="60">
        <f>+'[5]Apr-Sept'!AG15+'[5]Oct-Mar'!AG15</f>
        <v>1</v>
      </c>
      <c r="AG102" s="61">
        <f t="shared" ref="AG102:AG115" si="35">SUM(AD102:AF102)</f>
        <v>523</v>
      </c>
      <c r="AH102" s="62">
        <f>+[5]Mar!AI15</f>
        <v>0</v>
      </c>
      <c r="AI102" s="63">
        <f>+'[5]Apr-Sept'!AJ15+'[5]Oct-Mar'!AJ15</f>
        <v>8</v>
      </c>
      <c r="AJ102" s="63">
        <f>+'[5]Apr-Sept'!AK15+'[5]Oct-Mar'!AK15</f>
        <v>3</v>
      </c>
      <c r="AK102" s="64">
        <f>+'[5]Apr-Sept'!AL15+'[5]Oct-Mar'!AL15</f>
        <v>3530</v>
      </c>
      <c r="AL102" s="65"/>
    </row>
    <row r="103" spans="1:38">
      <c r="A103" s="23" t="s">
        <v>139</v>
      </c>
      <c r="B103" s="14">
        <f>+[5]Mar!C16</f>
        <v>49</v>
      </c>
      <c r="C103" s="14">
        <f>+[5]Mar!D16</f>
        <v>27</v>
      </c>
      <c r="D103" s="15">
        <f>+[5]Mar!E16</f>
        <v>0</v>
      </c>
      <c r="E103" s="15">
        <f>+[5]Mar!F16</f>
        <v>0</v>
      </c>
      <c r="F103" s="16">
        <f>+[5]Mar!G16</f>
        <v>0</v>
      </c>
      <c r="G103" s="16">
        <f>+[5]Mar!H16</f>
        <v>0</v>
      </c>
      <c r="H103" s="46">
        <f t="shared" si="32"/>
        <v>76</v>
      </c>
      <c r="I103" s="13">
        <f>+'[5]Apr-Sept'!J16+'[5]Oct-Mar'!J16</f>
        <v>120</v>
      </c>
      <c r="J103" s="13">
        <f>+'[5]Apr-Sept'!K16+'[5]Oct-Mar'!K16</f>
        <v>6</v>
      </c>
      <c r="K103" s="13">
        <f>+'[5]Apr-Sept'!L16+'[5]Oct-Mar'!L16</f>
        <v>0</v>
      </c>
      <c r="L103" s="13">
        <f>+'[5]Apr-Sept'!M16+'[5]Oct-Mar'!M16</f>
        <v>6</v>
      </c>
      <c r="M103" s="13">
        <f>+'[5]Apr-Sept'!N16+'[5]Oct-Mar'!N16</f>
        <v>1293</v>
      </c>
      <c r="N103" s="13">
        <f>+'[5]Apr-Sept'!O16+'[5]Oct-Mar'!O16</f>
        <v>91</v>
      </c>
      <c r="O103" s="13">
        <f>+'[5]Apr-Sept'!P16+'[5]Oct-Mar'!P16</f>
        <v>0</v>
      </c>
      <c r="P103" s="13">
        <f>+'[5]Apr-Sept'!Q16+'[5]Oct-Mar'!Q16</f>
        <v>23</v>
      </c>
      <c r="Q103" s="13">
        <f>+'[5]Apr-Sept'!R16+'[5]Oct-Mar'!R16</f>
        <v>0</v>
      </c>
      <c r="R103" s="13">
        <f>+'[5]Apr-Sept'!S16+'[5]Oct-Mar'!S16</f>
        <v>0</v>
      </c>
      <c r="S103" s="46">
        <f t="shared" si="33"/>
        <v>1539</v>
      </c>
      <c r="T103" s="12">
        <f>+'[5]Apr-Sept'!U16+'[5]Oct-Mar'!U16</f>
        <v>0</v>
      </c>
      <c r="U103" s="12">
        <f>+'[5]Apr-Sept'!V16+'[5]Oct-Mar'!V16</f>
        <v>0</v>
      </c>
      <c r="V103" s="12">
        <f>+'[5]Apr-Sept'!W16+'[5]Oct-Mar'!W16</f>
        <v>0</v>
      </c>
      <c r="W103" s="12">
        <f>+'[5]Apr-Sept'!X16+'[5]Oct-Mar'!X16</f>
        <v>0</v>
      </c>
      <c r="X103" s="12">
        <f>+'[5]Apr-Sept'!Y16+'[5]Oct-Mar'!Y16</f>
        <v>19</v>
      </c>
      <c r="Y103" s="17">
        <f>+[5]Mar!Z16</f>
        <v>8</v>
      </c>
      <c r="Z103" s="17">
        <f>+[5]Mar!AA16</f>
        <v>0</v>
      </c>
      <c r="AA103" s="17">
        <f>+[5]Mar!AB16</f>
        <v>0</v>
      </c>
      <c r="AB103" s="17">
        <f>+[5]Mar!AC16</f>
        <v>0</v>
      </c>
      <c r="AC103" s="59">
        <f t="shared" si="34"/>
        <v>8</v>
      </c>
      <c r="AD103" s="60">
        <f>+'[5]Apr-Sept'!AE16+'[5]Oct-Mar'!AE16</f>
        <v>273</v>
      </c>
      <c r="AE103" s="60">
        <f>+'[5]Apr-Sept'!AF16+'[5]Oct-Mar'!AF16</f>
        <v>18</v>
      </c>
      <c r="AF103" s="60">
        <f>+'[5]Apr-Sept'!AG16+'[5]Oct-Mar'!AG16</f>
        <v>97</v>
      </c>
      <c r="AG103" s="61">
        <f t="shared" si="35"/>
        <v>388</v>
      </c>
      <c r="AH103" s="62">
        <f>+[5]Mar!AI16</f>
        <v>0</v>
      </c>
      <c r="AI103" s="63">
        <f>+'[5]Apr-Sept'!AJ16+'[5]Oct-Mar'!AJ16</f>
        <v>0</v>
      </c>
      <c r="AJ103" s="63">
        <f>+'[5]Apr-Sept'!AK16+'[5]Oct-Mar'!AK16</f>
        <v>0</v>
      </c>
      <c r="AK103" s="64">
        <f>+'[5]Apr-Sept'!AL16+'[5]Oct-Mar'!AL16</f>
        <v>0</v>
      </c>
      <c r="AL103" s="65"/>
    </row>
    <row r="104" spans="1:38">
      <c r="A104" s="23" t="s">
        <v>140</v>
      </c>
      <c r="B104" s="14">
        <f>+[5]Mar!C17</f>
        <v>276</v>
      </c>
      <c r="C104" s="14">
        <f>+[5]Mar!D17</f>
        <v>102</v>
      </c>
      <c r="D104" s="15">
        <f>+[5]Mar!E17</f>
        <v>77</v>
      </c>
      <c r="E104" s="15">
        <f>+[5]Mar!F17</f>
        <v>51</v>
      </c>
      <c r="F104" s="16">
        <f>+[5]Mar!G17</f>
        <v>5</v>
      </c>
      <c r="G104" s="16">
        <f>+[5]Mar!H17</f>
        <v>0</v>
      </c>
      <c r="H104" s="46">
        <f t="shared" si="32"/>
        <v>511</v>
      </c>
      <c r="I104" s="13">
        <f>+'[5]Apr-Sept'!J17+'[5]Oct-Mar'!J17</f>
        <v>3155</v>
      </c>
      <c r="J104" s="13">
        <f>+'[5]Apr-Sept'!K17+'[5]Oct-Mar'!K17</f>
        <v>223</v>
      </c>
      <c r="K104" s="13">
        <f>+'[5]Apr-Sept'!L17+'[5]Oct-Mar'!L17</f>
        <v>0</v>
      </c>
      <c r="L104" s="13">
        <f>+'[5]Apr-Sept'!M17+'[5]Oct-Mar'!M17</f>
        <v>56</v>
      </c>
      <c r="M104" s="13">
        <f>+'[5]Apr-Sept'!N17+'[5]Oct-Mar'!N17</f>
        <v>3368</v>
      </c>
      <c r="N104" s="13">
        <f>+'[5]Apr-Sept'!O17+'[5]Oct-Mar'!O17</f>
        <v>810</v>
      </c>
      <c r="O104" s="13">
        <f>+'[5]Apr-Sept'!P17+'[5]Oct-Mar'!P17</f>
        <v>0</v>
      </c>
      <c r="P104" s="13">
        <f>+'[5]Apr-Sept'!Q17+'[5]Oct-Mar'!Q17</f>
        <v>123</v>
      </c>
      <c r="Q104" s="13">
        <f>+'[5]Apr-Sept'!R17+'[5]Oct-Mar'!R17</f>
        <v>0</v>
      </c>
      <c r="R104" s="13">
        <f>+'[5]Apr-Sept'!S17+'[5]Oct-Mar'!S17</f>
        <v>0</v>
      </c>
      <c r="S104" s="46">
        <f t="shared" si="33"/>
        <v>7735</v>
      </c>
      <c r="T104" s="12">
        <f>+'[5]Apr-Sept'!U17+'[5]Oct-Mar'!U17</f>
        <v>0</v>
      </c>
      <c r="U104" s="12">
        <f>+'[5]Apr-Sept'!V17+'[5]Oct-Mar'!V17</f>
        <v>0</v>
      </c>
      <c r="V104" s="12">
        <f>+'[5]Apr-Sept'!W17+'[5]Oct-Mar'!W17</f>
        <v>0</v>
      </c>
      <c r="W104" s="12">
        <f>+'[5]Apr-Sept'!X17+'[5]Oct-Mar'!X17</f>
        <v>0</v>
      </c>
      <c r="X104" s="12">
        <f>+'[5]Apr-Sept'!Y17+'[5]Oct-Mar'!Y17</f>
        <v>223</v>
      </c>
      <c r="Y104" s="17">
        <f>+[5]Mar!Z17</f>
        <v>11</v>
      </c>
      <c r="Z104" s="17">
        <f>+[5]Mar!AA17</f>
        <v>0</v>
      </c>
      <c r="AA104" s="17">
        <f>+[5]Mar!AB17</f>
        <v>0</v>
      </c>
      <c r="AB104" s="17">
        <f>+[5]Mar!AC17</f>
        <v>0</v>
      </c>
      <c r="AC104" s="59">
        <f t="shared" si="34"/>
        <v>11</v>
      </c>
      <c r="AD104" s="60">
        <f>+'[5]Apr-Sept'!AE17+'[5]Oct-Mar'!AE17</f>
        <v>27</v>
      </c>
      <c r="AE104" s="60">
        <f>+'[5]Apr-Sept'!AF17+'[5]Oct-Mar'!AF17</f>
        <v>0</v>
      </c>
      <c r="AF104" s="60">
        <f>+'[5]Apr-Sept'!AG17+'[5]Oct-Mar'!AG17</f>
        <v>20</v>
      </c>
      <c r="AG104" s="61">
        <f t="shared" si="35"/>
        <v>47</v>
      </c>
      <c r="AH104" s="62">
        <f>+[5]Mar!AI17</f>
        <v>0</v>
      </c>
      <c r="AI104" s="63">
        <f>+'[5]Apr-Sept'!AJ17+'[5]Oct-Mar'!AJ17</f>
        <v>6</v>
      </c>
      <c r="AJ104" s="63">
        <f>+'[5]Apr-Sept'!AK17+'[5]Oct-Mar'!AK17</f>
        <v>40</v>
      </c>
      <c r="AK104" s="64">
        <f>+'[5]Apr-Sept'!AL17+'[5]Oct-Mar'!AL17</f>
        <v>1596</v>
      </c>
      <c r="AL104" s="65">
        <f>+'[5]Apr-Sept'!AM17+'[5]Oct-Mar'!AM17</f>
        <v>13408</v>
      </c>
    </row>
    <row r="105" spans="1:38">
      <c r="A105" s="23" t="s">
        <v>141</v>
      </c>
      <c r="B105" s="14">
        <f>+[5]Mar!C18</f>
        <v>201</v>
      </c>
      <c r="C105" s="14">
        <f>+[5]Mar!D18</f>
        <v>63</v>
      </c>
      <c r="D105" s="15">
        <f>+[5]Mar!E18</f>
        <v>2</v>
      </c>
      <c r="E105" s="15">
        <f>+[5]Mar!F18</f>
        <v>1</v>
      </c>
      <c r="F105" s="16">
        <f>+[5]Mar!G18</f>
        <v>0</v>
      </c>
      <c r="G105" s="16">
        <f>+[5]Mar!H18</f>
        <v>0</v>
      </c>
      <c r="H105" s="46">
        <f t="shared" si="32"/>
        <v>267</v>
      </c>
      <c r="I105" s="13">
        <f>+'[5]Apr-Sept'!J18+'[5]Oct-Mar'!J18</f>
        <v>4276</v>
      </c>
      <c r="J105" s="13">
        <f>+'[5]Apr-Sept'!K18+'[5]Oct-Mar'!K18</f>
        <v>610</v>
      </c>
      <c r="K105" s="13">
        <f>+'[5]Apr-Sept'!L18+'[5]Oct-Mar'!L18</f>
        <v>0</v>
      </c>
      <c r="L105" s="13">
        <f>+'[5]Apr-Sept'!M18+'[5]Oct-Mar'!M18</f>
        <v>72</v>
      </c>
      <c r="M105" s="13">
        <f>+'[5]Apr-Sept'!N18+'[5]Oct-Mar'!N18</f>
        <v>109</v>
      </c>
      <c r="N105" s="13">
        <f>+'[5]Apr-Sept'!O18+'[5]Oct-Mar'!O18</f>
        <v>116</v>
      </c>
      <c r="O105" s="13">
        <f>+'[5]Apr-Sept'!P18+'[5]Oct-Mar'!P18</f>
        <v>0</v>
      </c>
      <c r="P105" s="13">
        <f>+'[5]Apr-Sept'!Q18+'[5]Oct-Mar'!Q18</f>
        <v>24</v>
      </c>
      <c r="Q105" s="13">
        <f>+'[5]Apr-Sept'!R18+'[5]Oct-Mar'!R18</f>
        <v>1</v>
      </c>
      <c r="R105" s="13">
        <f>+'[5]Apr-Sept'!S18+'[5]Oct-Mar'!S18</f>
        <v>9</v>
      </c>
      <c r="S105" s="46">
        <f t="shared" si="33"/>
        <v>5217</v>
      </c>
      <c r="T105" s="12">
        <f>+'[5]Apr-Sept'!U18+'[5]Oct-Mar'!U18</f>
        <v>0</v>
      </c>
      <c r="U105" s="12">
        <f>+'[5]Apr-Sept'!V18+'[5]Oct-Mar'!V18</f>
        <v>0</v>
      </c>
      <c r="V105" s="12">
        <f>+'[5]Apr-Sept'!W18+'[5]Oct-Mar'!W18</f>
        <v>0</v>
      </c>
      <c r="W105" s="12">
        <f>+'[5]Apr-Sept'!X18+'[5]Oct-Mar'!X18</f>
        <v>0</v>
      </c>
      <c r="X105" s="12">
        <f>+'[5]Apr-Sept'!Y18+'[5]Oct-Mar'!Y18</f>
        <v>164</v>
      </c>
      <c r="Y105" s="17">
        <f>+[5]Mar!Z18</f>
        <v>8</v>
      </c>
      <c r="Z105" s="17">
        <f>+[5]Mar!AA18</f>
        <v>0</v>
      </c>
      <c r="AA105" s="17">
        <f>+[5]Mar!AB18</f>
        <v>0</v>
      </c>
      <c r="AB105" s="17">
        <f>+[5]Mar!AC18</f>
        <v>0</v>
      </c>
      <c r="AC105" s="59">
        <f t="shared" si="34"/>
        <v>8</v>
      </c>
      <c r="AD105" s="60">
        <f>+'[5]Apr-Sept'!AE18+'[5]Oct-Mar'!AE18</f>
        <v>166</v>
      </c>
      <c r="AE105" s="60">
        <f>+'[5]Apr-Sept'!AF18+'[5]Oct-Mar'!AF18</f>
        <v>20</v>
      </c>
      <c r="AF105" s="60">
        <f>+'[5]Apr-Sept'!AG18+'[5]Oct-Mar'!AG18</f>
        <v>6</v>
      </c>
      <c r="AG105" s="61">
        <f t="shared" si="35"/>
        <v>192</v>
      </c>
      <c r="AH105" s="62">
        <f>+[5]Mar!AI18</f>
        <v>0</v>
      </c>
      <c r="AI105" s="63">
        <f>+'[5]Apr-Sept'!AJ18+'[5]Oct-Mar'!AJ18</f>
        <v>0</v>
      </c>
      <c r="AJ105" s="63">
        <f>+'[5]Apr-Sept'!AK18+'[5]Oct-Mar'!AK18</f>
        <v>17</v>
      </c>
      <c r="AK105" s="64">
        <f>+'[5]Apr-Sept'!AL18+'[5]Oct-Mar'!AL18</f>
        <v>196</v>
      </c>
      <c r="AL105" s="65">
        <f>+'[5]Apr-Sept'!AM18+'[5]Oct-Mar'!AM18</f>
        <v>1444</v>
      </c>
    </row>
    <row r="106" spans="1:38">
      <c r="A106" s="23" t="s">
        <v>142</v>
      </c>
      <c r="B106" s="14">
        <f>+[5]Mar!C19</f>
        <v>123</v>
      </c>
      <c r="C106" s="14">
        <f>+[5]Mar!D19</f>
        <v>34</v>
      </c>
      <c r="D106" s="15">
        <f>+[5]Mar!E19</f>
        <v>90</v>
      </c>
      <c r="E106" s="15">
        <f>+[5]Mar!F19</f>
        <v>67</v>
      </c>
      <c r="F106" s="16">
        <f>+[5]Mar!G19</f>
        <v>0</v>
      </c>
      <c r="G106" s="16">
        <f>+[5]Mar!H19</f>
        <v>0</v>
      </c>
      <c r="H106" s="46">
        <f t="shared" si="32"/>
        <v>314</v>
      </c>
      <c r="I106" s="13">
        <f>+'[5]Apr-Sept'!J19+'[5]Oct-Mar'!J19</f>
        <v>825</v>
      </c>
      <c r="J106" s="13">
        <f>+'[5]Apr-Sept'!K19+'[5]Oct-Mar'!K19</f>
        <v>32</v>
      </c>
      <c r="K106" s="13">
        <f>+'[5]Apr-Sept'!L19+'[5]Oct-Mar'!L19</f>
        <v>0</v>
      </c>
      <c r="L106" s="13">
        <f>+'[5]Apr-Sept'!M19+'[5]Oct-Mar'!M19</f>
        <v>33</v>
      </c>
      <c r="M106" s="13">
        <f>+'[5]Apr-Sept'!N19+'[5]Oct-Mar'!N19</f>
        <v>998</v>
      </c>
      <c r="N106" s="13">
        <f>+'[5]Apr-Sept'!O19+'[5]Oct-Mar'!O19</f>
        <v>276</v>
      </c>
      <c r="O106" s="13">
        <f>+'[5]Apr-Sept'!P19+'[5]Oct-Mar'!P19</f>
        <v>0</v>
      </c>
      <c r="P106" s="13">
        <f>+'[5]Apr-Sept'!Q19+'[5]Oct-Mar'!Q19</f>
        <v>95</v>
      </c>
      <c r="Q106" s="13">
        <f>+'[5]Apr-Sept'!R19+'[5]Oct-Mar'!R19</f>
        <v>0</v>
      </c>
      <c r="R106" s="13">
        <f>+'[5]Apr-Sept'!S19+'[5]Oct-Mar'!S19</f>
        <v>0</v>
      </c>
      <c r="S106" s="46">
        <f t="shared" si="33"/>
        <v>2259</v>
      </c>
      <c r="T106" s="12">
        <f>+'[5]Apr-Sept'!U19+'[5]Oct-Mar'!U19</f>
        <v>0</v>
      </c>
      <c r="U106" s="12">
        <f>+'[5]Apr-Sept'!V19+'[5]Oct-Mar'!V19</f>
        <v>0</v>
      </c>
      <c r="V106" s="12">
        <f>+'[5]Apr-Sept'!W19+'[5]Oct-Mar'!W19</f>
        <v>0</v>
      </c>
      <c r="W106" s="12">
        <f>+'[5]Apr-Sept'!X19+'[5]Oct-Mar'!X19</f>
        <v>0</v>
      </c>
      <c r="X106" s="12">
        <f>+'[5]Apr-Sept'!Y19+'[5]Oct-Mar'!Y19</f>
        <v>12</v>
      </c>
      <c r="Y106" s="17">
        <f>+[5]Mar!Z19</f>
        <v>5</v>
      </c>
      <c r="Z106" s="17">
        <f>+[5]Mar!AA19</f>
        <v>0</v>
      </c>
      <c r="AA106" s="17">
        <f>+[5]Mar!AB19</f>
        <v>0</v>
      </c>
      <c r="AB106" s="17">
        <f>+[5]Mar!AC19</f>
        <v>0</v>
      </c>
      <c r="AC106" s="59">
        <f t="shared" si="34"/>
        <v>5</v>
      </c>
      <c r="AD106" s="60">
        <f>+'[5]Apr-Sept'!AE19+'[5]Oct-Mar'!AE19</f>
        <v>146</v>
      </c>
      <c r="AE106" s="60">
        <f>+'[5]Apr-Sept'!AF19+'[5]Oct-Mar'!AF19</f>
        <v>33</v>
      </c>
      <c r="AF106" s="60">
        <f>+'[5]Apr-Sept'!AG19+'[5]Oct-Mar'!AG19</f>
        <v>277</v>
      </c>
      <c r="AG106" s="61">
        <f t="shared" si="35"/>
        <v>456</v>
      </c>
      <c r="AH106" s="62">
        <f>+[5]Mar!AI19</f>
        <v>0</v>
      </c>
      <c r="AI106" s="63">
        <f>+'[5]Apr-Sept'!AJ19+'[5]Oct-Mar'!AJ19</f>
        <v>0</v>
      </c>
      <c r="AJ106" s="63">
        <f>+'[5]Apr-Sept'!AK19+'[5]Oct-Mar'!AK19</f>
        <v>0</v>
      </c>
      <c r="AK106" s="64">
        <f>+'[5]Apr-Sept'!AL19+'[5]Oct-Mar'!AL19</f>
        <v>0</v>
      </c>
      <c r="AL106" s="65"/>
    </row>
    <row r="107" spans="1:38">
      <c r="A107" s="23" t="s">
        <v>143</v>
      </c>
      <c r="B107" s="14">
        <f>+[5]Mar!C20</f>
        <v>190</v>
      </c>
      <c r="C107" s="14">
        <f>+[5]Mar!D20</f>
        <v>77</v>
      </c>
      <c r="D107" s="15">
        <f>+[5]Mar!E20</f>
        <v>51</v>
      </c>
      <c r="E107" s="15">
        <f>+[5]Mar!F20</f>
        <v>53</v>
      </c>
      <c r="F107" s="16">
        <f>+[5]Mar!G20</f>
        <v>0</v>
      </c>
      <c r="G107" s="16">
        <f>+[5]Mar!H20</f>
        <v>0</v>
      </c>
      <c r="H107" s="46">
        <f t="shared" si="32"/>
        <v>371</v>
      </c>
      <c r="I107" s="13">
        <f>+'[5]Apr-Sept'!J20+'[5]Oct-Mar'!J20</f>
        <v>2886</v>
      </c>
      <c r="J107" s="13">
        <f>+'[5]Apr-Sept'!K20+'[5]Oct-Mar'!K20</f>
        <v>82</v>
      </c>
      <c r="K107" s="13">
        <f>+'[5]Apr-Sept'!L20+'[5]Oct-Mar'!L20</f>
        <v>0</v>
      </c>
      <c r="L107" s="13">
        <f>+'[5]Apr-Sept'!M20+'[5]Oct-Mar'!M20</f>
        <v>21</v>
      </c>
      <c r="M107" s="13">
        <f>+'[5]Apr-Sept'!N20+'[5]Oct-Mar'!N20</f>
        <v>1116</v>
      </c>
      <c r="N107" s="13">
        <f>+'[5]Apr-Sept'!O20+'[5]Oct-Mar'!O20</f>
        <v>213</v>
      </c>
      <c r="O107" s="13">
        <f>+'[5]Apr-Sept'!P20+'[5]Oct-Mar'!P20</f>
        <v>1</v>
      </c>
      <c r="P107" s="13">
        <f>+'[5]Apr-Sept'!Q20+'[5]Oct-Mar'!Q20</f>
        <v>9</v>
      </c>
      <c r="Q107" s="13">
        <f>+'[5]Apr-Sept'!R20+'[5]Oct-Mar'!R20</f>
        <v>0</v>
      </c>
      <c r="R107" s="13">
        <f>+'[5]Apr-Sept'!S20+'[5]Oct-Mar'!S20</f>
        <v>0</v>
      </c>
      <c r="S107" s="46">
        <f t="shared" si="33"/>
        <v>4328</v>
      </c>
      <c r="T107" s="12">
        <f>+'[5]Apr-Sept'!U20+'[5]Oct-Mar'!U20</f>
        <v>0</v>
      </c>
      <c r="U107" s="12">
        <f>+'[5]Apr-Sept'!V20+'[5]Oct-Mar'!V20</f>
        <v>0</v>
      </c>
      <c r="V107" s="12">
        <f>+'[5]Apr-Sept'!W20+'[5]Oct-Mar'!W20</f>
        <v>0</v>
      </c>
      <c r="W107" s="12">
        <f>+'[5]Apr-Sept'!X20+'[5]Oct-Mar'!X20</f>
        <v>0</v>
      </c>
      <c r="X107" s="12">
        <f>+'[5]Apr-Sept'!Y20+'[5]Oct-Mar'!Y20</f>
        <v>716</v>
      </c>
      <c r="Y107" s="17">
        <f>+[5]Mar!Z20</f>
        <v>12</v>
      </c>
      <c r="Z107" s="17">
        <f>+[5]Mar!AA20</f>
        <v>0</v>
      </c>
      <c r="AA107" s="17">
        <f>+[5]Mar!AB20</f>
        <v>0</v>
      </c>
      <c r="AB107" s="17">
        <f>+[5]Mar!AC20</f>
        <v>0</v>
      </c>
      <c r="AC107" s="59">
        <f t="shared" si="34"/>
        <v>12</v>
      </c>
      <c r="AD107" s="60">
        <f>+'[5]Apr-Sept'!AE20+'[5]Oct-Mar'!AE20</f>
        <v>204</v>
      </c>
      <c r="AE107" s="60">
        <f>+'[5]Apr-Sept'!AF20+'[5]Oct-Mar'!AF20</f>
        <v>0</v>
      </c>
      <c r="AF107" s="60">
        <f>+'[5]Apr-Sept'!AG20+'[5]Oct-Mar'!AG20</f>
        <v>17</v>
      </c>
      <c r="AG107" s="61">
        <f t="shared" si="35"/>
        <v>221</v>
      </c>
      <c r="AH107" s="62">
        <f>+[5]Mar!AI20</f>
        <v>0</v>
      </c>
      <c r="AI107" s="63">
        <f>+'[5]Apr-Sept'!AJ20+'[5]Oct-Mar'!AJ20</f>
        <v>0</v>
      </c>
      <c r="AJ107" s="63">
        <f>+'[5]Apr-Sept'!AK20+'[5]Oct-Mar'!AK20</f>
        <v>4</v>
      </c>
      <c r="AK107" s="64">
        <f>+'[5]Apr-Sept'!AL20+'[5]Oct-Mar'!AL20</f>
        <v>4171</v>
      </c>
      <c r="AL107" s="65"/>
    </row>
    <row r="108" spans="1:38">
      <c r="A108" s="23" t="s">
        <v>144</v>
      </c>
      <c r="B108" s="14">
        <f>+[5]Mar!C21</f>
        <v>444</v>
      </c>
      <c r="C108" s="14">
        <f>+[5]Mar!D21</f>
        <v>176</v>
      </c>
      <c r="D108" s="15">
        <f>+[5]Mar!E21</f>
        <v>46</v>
      </c>
      <c r="E108" s="15">
        <f>+[5]Mar!F21</f>
        <v>31</v>
      </c>
      <c r="F108" s="16">
        <f>+[5]Mar!G21</f>
        <v>1</v>
      </c>
      <c r="G108" s="16">
        <f>+[5]Mar!H21</f>
        <v>1</v>
      </c>
      <c r="H108" s="46">
        <f t="shared" si="32"/>
        <v>699</v>
      </c>
      <c r="I108" s="13">
        <f>+'[5]Apr-Sept'!J21+'[5]Oct-Mar'!J21</f>
        <v>7447</v>
      </c>
      <c r="J108" s="13">
        <f>+'[5]Apr-Sept'!K21+'[5]Oct-Mar'!K21</f>
        <v>396</v>
      </c>
      <c r="K108" s="13">
        <f>+'[5]Apr-Sept'!L21+'[5]Oct-Mar'!L21</f>
        <v>3</v>
      </c>
      <c r="L108" s="13">
        <f>+'[5]Apr-Sept'!M21+'[5]Oct-Mar'!M21</f>
        <v>241</v>
      </c>
      <c r="M108" s="13">
        <f>+'[5]Apr-Sept'!N21+'[5]Oct-Mar'!N21</f>
        <v>4476</v>
      </c>
      <c r="N108" s="13">
        <f>+'[5]Apr-Sept'!O21+'[5]Oct-Mar'!O21</f>
        <v>1575</v>
      </c>
      <c r="O108" s="13">
        <f>+'[5]Apr-Sept'!P21+'[5]Oct-Mar'!P21</f>
        <v>35</v>
      </c>
      <c r="P108" s="13">
        <f>+'[5]Apr-Sept'!Q21+'[5]Oct-Mar'!Q21</f>
        <v>245</v>
      </c>
      <c r="Q108" s="13">
        <f>+'[5]Apr-Sept'!R21+'[5]Oct-Mar'!R21</f>
        <v>8</v>
      </c>
      <c r="R108" s="13">
        <f>+'[5]Apr-Sept'!S21+'[5]Oct-Mar'!S21</f>
        <v>8</v>
      </c>
      <c r="S108" s="46">
        <f t="shared" si="33"/>
        <v>14434</v>
      </c>
      <c r="T108" s="12">
        <f>+'[5]Apr-Sept'!U21+'[5]Oct-Mar'!U21</f>
        <v>0</v>
      </c>
      <c r="U108" s="12">
        <f>+'[5]Apr-Sept'!V21+'[5]Oct-Mar'!V21</f>
        <v>0</v>
      </c>
      <c r="V108" s="12">
        <f>+'[5]Apr-Sept'!W21+'[5]Oct-Mar'!W21</f>
        <v>0</v>
      </c>
      <c r="W108" s="12">
        <f>+'[5]Apr-Sept'!X21+'[5]Oct-Mar'!X21</f>
        <v>0</v>
      </c>
      <c r="X108" s="12">
        <f>+'[5]Apr-Sept'!Y21+'[5]Oct-Mar'!Y21</f>
        <v>1747</v>
      </c>
      <c r="Y108" s="17">
        <f>+[5]Mar!Z21</f>
        <v>7</v>
      </c>
      <c r="Z108" s="17">
        <f>+[5]Mar!AA21</f>
        <v>0</v>
      </c>
      <c r="AA108" s="17">
        <f>+[5]Mar!AB21</f>
        <v>0</v>
      </c>
      <c r="AB108" s="17">
        <f>+[5]Mar!AC21</f>
        <v>0</v>
      </c>
      <c r="AC108" s="59">
        <f t="shared" si="34"/>
        <v>7</v>
      </c>
      <c r="AD108" s="60">
        <f>+'[5]Apr-Sept'!AE21+'[5]Oct-Mar'!AE21</f>
        <v>40</v>
      </c>
      <c r="AE108" s="60">
        <f>+'[5]Apr-Sept'!AF21+'[5]Oct-Mar'!AF21</f>
        <v>0</v>
      </c>
      <c r="AF108" s="60">
        <f>+'[5]Apr-Sept'!AG21+'[5]Oct-Mar'!AG21</f>
        <v>1</v>
      </c>
      <c r="AG108" s="61">
        <f t="shared" si="35"/>
        <v>41</v>
      </c>
      <c r="AH108" s="62">
        <f>+[5]Mar!AI21</f>
        <v>0</v>
      </c>
      <c r="AI108" s="63">
        <f>+'[5]Apr-Sept'!AJ21+'[5]Oct-Mar'!AJ21</f>
        <v>1</v>
      </c>
      <c r="AJ108" s="63">
        <f>+'[5]Apr-Sept'!AK21+'[5]Oct-Mar'!AK21</f>
        <v>20</v>
      </c>
      <c r="AK108" s="64">
        <f>+'[5]Apr-Sept'!AL21+'[5]Oct-Mar'!AL21</f>
        <v>9624</v>
      </c>
      <c r="AL108" s="65">
        <f>+'[5]Apr-Sept'!AM21+'[5]Oct-Mar'!AM21</f>
        <v>8659</v>
      </c>
    </row>
    <row r="109" spans="1:38">
      <c r="A109" s="23" t="s">
        <v>145</v>
      </c>
      <c r="B109" s="14">
        <f>+[5]Mar!C22</f>
        <v>321</v>
      </c>
      <c r="C109" s="14">
        <f>+[5]Mar!D22</f>
        <v>131</v>
      </c>
      <c r="D109" s="15">
        <f>+[5]Mar!E22</f>
        <v>42</v>
      </c>
      <c r="E109" s="15">
        <f>+[5]Mar!F22</f>
        <v>30</v>
      </c>
      <c r="F109" s="16">
        <f>+[5]Mar!G22</f>
        <v>0</v>
      </c>
      <c r="G109" s="16">
        <f>+[5]Mar!H22</f>
        <v>0</v>
      </c>
      <c r="H109" s="46">
        <f t="shared" si="32"/>
        <v>524</v>
      </c>
      <c r="I109" s="13">
        <f>+'[5]Apr-Sept'!J22+'[5]Oct-Mar'!J22</f>
        <v>3257</v>
      </c>
      <c r="J109" s="13">
        <f>+'[5]Apr-Sept'!K22+'[5]Oct-Mar'!K22</f>
        <v>397</v>
      </c>
      <c r="K109" s="13">
        <f>+'[5]Apr-Sept'!L22+'[5]Oct-Mar'!L22</f>
        <v>0</v>
      </c>
      <c r="L109" s="13">
        <f>+'[5]Apr-Sept'!M22+'[5]Oct-Mar'!M22</f>
        <v>131</v>
      </c>
      <c r="M109" s="13">
        <f>+'[5]Apr-Sept'!N22+'[5]Oct-Mar'!N22</f>
        <v>1464</v>
      </c>
      <c r="N109" s="13">
        <f>+'[5]Apr-Sept'!O22+'[5]Oct-Mar'!O22</f>
        <v>553</v>
      </c>
      <c r="O109" s="13">
        <f>+'[5]Apr-Sept'!P22+'[5]Oct-Mar'!P22</f>
        <v>9</v>
      </c>
      <c r="P109" s="13">
        <f>+'[5]Apr-Sept'!Q22+'[5]Oct-Mar'!Q22</f>
        <v>72</v>
      </c>
      <c r="Q109" s="13">
        <f>+'[5]Apr-Sept'!R22+'[5]Oct-Mar'!R22</f>
        <v>0</v>
      </c>
      <c r="R109" s="13">
        <f>+'[5]Apr-Sept'!S22+'[5]Oct-Mar'!S22</f>
        <v>11</v>
      </c>
      <c r="S109" s="46">
        <f t="shared" si="33"/>
        <v>5894</v>
      </c>
      <c r="T109" s="12">
        <f>+'[5]Apr-Sept'!U22+'[5]Oct-Mar'!U22</f>
        <v>0</v>
      </c>
      <c r="U109" s="12">
        <f>+'[5]Apr-Sept'!V22+'[5]Oct-Mar'!V22</f>
        <v>0</v>
      </c>
      <c r="V109" s="12">
        <f>+'[5]Apr-Sept'!W22+'[5]Oct-Mar'!W22</f>
        <v>0</v>
      </c>
      <c r="W109" s="12">
        <f>+'[5]Apr-Sept'!X22+'[5]Oct-Mar'!X22</f>
        <v>0</v>
      </c>
      <c r="X109" s="12">
        <f>+'[5]Apr-Sept'!Y22+'[5]Oct-Mar'!Y22</f>
        <v>17</v>
      </c>
      <c r="Y109" s="17">
        <f>+[5]Mar!Z22</f>
        <v>3</v>
      </c>
      <c r="Z109" s="17">
        <f>+[5]Mar!AA22</f>
        <v>0</v>
      </c>
      <c r="AA109" s="17">
        <f>+[5]Mar!AB22</f>
        <v>0</v>
      </c>
      <c r="AB109" s="17">
        <f>+[5]Mar!AC22</f>
        <v>0</v>
      </c>
      <c r="AC109" s="59">
        <f t="shared" si="34"/>
        <v>3</v>
      </c>
      <c r="AD109" s="60">
        <f>+'[5]Apr-Sept'!AE22+'[5]Oct-Mar'!AE22</f>
        <v>126</v>
      </c>
      <c r="AE109" s="60">
        <f>+'[5]Apr-Sept'!AF22+'[5]Oct-Mar'!AF22</f>
        <v>0</v>
      </c>
      <c r="AF109" s="60">
        <f>+'[5]Apr-Sept'!AG22+'[5]Oct-Mar'!AG22</f>
        <v>2</v>
      </c>
      <c r="AG109" s="61">
        <f t="shared" si="35"/>
        <v>128</v>
      </c>
      <c r="AH109" s="62">
        <f>+[5]Mar!AI22</f>
        <v>0</v>
      </c>
      <c r="AI109" s="63">
        <f>+'[5]Apr-Sept'!AJ22+'[5]Oct-Mar'!AJ22</f>
        <v>0</v>
      </c>
      <c r="AJ109" s="63">
        <f>+'[5]Apr-Sept'!AK22+'[5]Oct-Mar'!AK22</f>
        <v>6</v>
      </c>
      <c r="AK109" s="64">
        <f>+'[5]Apr-Sept'!AL22+'[5]Oct-Mar'!AL22</f>
        <v>3475</v>
      </c>
      <c r="AL109" s="65">
        <f>+'[5]Apr-Sept'!AM22+'[5]Oct-Mar'!AM22</f>
        <v>11059</v>
      </c>
    </row>
    <row r="110" spans="1:38">
      <c r="A110" s="23" t="s">
        <v>146</v>
      </c>
      <c r="B110" s="14">
        <f>+[5]Mar!C23</f>
        <v>914</v>
      </c>
      <c r="C110" s="14">
        <f>+[5]Mar!D23</f>
        <v>361</v>
      </c>
      <c r="D110" s="15">
        <f>+[5]Mar!E23</f>
        <v>152</v>
      </c>
      <c r="E110" s="15">
        <f>+[5]Mar!F23</f>
        <v>114</v>
      </c>
      <c r="F110" s="16">
        <f>+[5]Mar!G23</f>
        <v>8</v>
      </c>
      <c r="G110" s="16">
        <f>+[5]Mar!H23</f>
        <v>8</v>
      </c>
      <c r="H110" s="46">
        <f t="shared" si="32"/>
        <v>1557</v>
      </c>
      <c r="I110" s="13">
        <f>+'[5]Apr-Sept'!J23+'[5]Oct-Mar'!J23</f>
        <v>9562</v>
      </c>
      <c r="J110" s="13">
        <f>+'[5]Apr-Sept'!K23+'[5]Oct-Mar'!K23</f>
        <v>1772</v>
      </c>
      <c r="K110" s="13">
        <f>+'[5]Apr-Sept'!L23+'[5]Oct-Mar'!L23</f>
        <v>0</v>
      </c>
      <c r="L110" s="13">
        <f>+'[5]Apr-Sept'!M23+'[5]Oct-Mar'!M23</f>
        <v>572</v>
      </c>
      <c r="M110" s="13">
        <f>+'[5]Apr-Sept'!N23+'[5]Oct-Mar'!N23</f>
        <v>4181</v>
      </c>
      <c r="N110" s="13">
        <f>+'[5]Apr-Sept'!O23+'[5]Oct-Mar'!O23</f>
        <v>1771</v>
      </c>
      <c r="O110" s="13">
        <f>+'[5]Apr-Sept'!P23+'[5]Oct-Mar'!P23</f>
        <v>2</v>
      </c>
      <c r="P110" s="13">
        <f>+'[5]Apr-Sept'!Q23+'[5]Oct-Mar'!Q23</f>
        <v>583</v>
      </c>
      <c r="Q110" s="13">
        <f>+'[5]Apr-Sept'!R23+'[5]Oct-Mar'!R23</f>
        <v>1294</v>
      </c>
      <c r="R110" s="13">
        <f>+'[5]Apr-Sept'!S23+'[5]Oct-Mar'!S23</f>
        <v>124</v>
      </c>
      <c r="S110" s="46">
        <f t="shared" si="33"/>
        <v>19861</v>
      </c>
      <c r="T110" s="12">
        <f>+'[5]Apr-Sept'!U23+'[5]Oct-Mar'!U23</f>
        <v>0</v>
      </c>
      <c r="U110" s="12">
        <f>+'[5]Apr-Sept'!V23+'[5]Oct-Mar'!V23</f>
        <v>0</v>
      </c>
      <c r="V110" s="12">
        <f>+'[5]Apr-Sept'!W23+'[5]Oct-Mar'!W23</f>
        <v>0</v>
      </c>
      <c r="W110" s="12">
        <f>+'[5]Apr-Sept'!X23+'[5]Oct-Mar'!X23</f>
        <v>0</v>
      </c>
      <c r="X110" s="12">
        <f>+'[5]Apr-Sept'!Y23+'[5]Oct-Mar'!Y23</f>
        <v>1021</v>
      </c>
      <c r="Y110" s="17">
        <f>+[5]Mar!Z23</f>
        <v>184</v>
      </c>
      <c r="Z110" s="17">
        <f>+[5]Mar!AA23</f>
        <v>0</v>
      </c>
      <c r="AA110" s="17">
        <f>+[5]Mar!AB23</f>
        <v>0</v>
      </c>
      <c r="AB110" s="17">
        <f>+[5]Mar!AC23</f>
        <v>0</v>
      </c>
      <c r="AC110" s="59">
        <f t="shared" si="34"/>
        <v>184</v>
      </c>
      <c r="AD110" s="60">
        <f>+'[5]Apr-Sept'!AE23+'[5]Oct-Mar'!AE23</f>
        <v>3815</v>
      </c>
      <c r="AE110" s="60">
        <f>+'[5]Apr-Sept'!AF23+'[5]Oct-Mar'!AF23</f>
        <v>459</v>
      </c>
      <c r="AF110" s="60">
        <f>+'[5]Apr-Sept'!AG23+'[5]Oct-Mar'!AG23</f>
        <v>1596</v>
      </c>
      <c r="AG110" s="61">
        <f t="shared" si="35"/>
        <v>5870</v>
      </c>
      <c r="AH110" s="62">
        <f>+[5]Mar!AI23</f>
        <v>0</v>
      </c>
      <c r="AI110" s="63">
        <f>+'[5]Apr-Sept'!AJ23+'[5]Oct-Mar'!AJ23</f>
        <v>61</v>
      </c>
      <c r="AJ110" s="63">
        <f>+'[5]Apr-Sept'!AK23+'[5]Oct-Mar'!AK23</f>
        <v>49</v>
      </c>
      <c r="AK110" s="64">
        <f>+'[5]Apr-Sept'!AL23+'[5]Oct-Mar'!AL23</f>
        <v>9819</v>
      </c>
      <c r="AL110" s="65">
        <f>+'[5]Apr-Sept'!AM23+'[5]Oct-Mar'!AM23</f>
        <v>26969</v>
      </c>
    </row>
    <row r="111" spans="1:38">
      <c r="A111" s="23" t="s">
        <v>147</v>
      </c>
      <c r="B111" s="14">
        <f>+[5]Mar!C24</f>
        <v>407</v>
      </c>
      <c r="C111" s="14">
        <f>+[5]Mar!D24</f>
        <v>151</v>
      </c>
      <c r="D111" s="15">
        <f>+[5]Mar!E24</f>
        <v>57</v>
      </c>
      <c r="E111" s="15">
        <f>+[5]Mar!F24</f>
        <v>65</v>
      </c>
      <c r="F111" s="16">
        <f>+[5]Mar!G24</f>
        <v>0</v>
      </c>
      <c r="G111" s="16">
        <f>+[5]Mar!H24</f>
        <v>2</v>
      </c>
      <c r="H111" s="46">
        <f t="shared" si="32"/>
        <v>682</v>
      </c>
      <c r="I111" s="13">
        <f>+'[5]Apr-Sept'!J24+'[5]Oct-Mar'!J24</f>
        <v>6232</v>
      </c>
      <c r="J111" s="13">
        <f>+'[5]Apr-Sept'!K24+'[5]Oct-Mar'!K24</f>
        <v>2784</v>
      </c>
      <c r="K111" s="13">
        <f>+'[5]Apr-Sept'!L24+'[5]Oct-Mar'!L24</f>
        <v>0</v>
      </c>
      <c r="L111" s="13">
        <f>+'[5]Apr-Sept'!M24+'[5]Oct-Mar'!M24</f>
        <v>387</v>
      </c>
      <c r="M111" s="13">
        <f>+'[5]Apr-Sept'!N24+'[5]Oct-Mar'!N24</f>
        <v>1623</v>
      </c>
      <c r="N111" s="13">
        <f>+'[5]Apr-Sept'!O24+'[5]Oct-Mar'!O24</f>
        <v>692</v>
      </c>
      <c r="O111" s="13">
        <f>+'[5]Apr-Sept'!P24+'[5]Oct-Mar'!P24</f>
        <v>0</v>
      </c>
      <c r="P111" s="13">
        <f>+'[5]Apr-Sept'!Q24+'[5]Oct-Mar'!Q24</f>
        <v>176</v>
      </c>
      <c r="Q111" s="13">
        <f>+'[5]Apr-Sept'!R24+'[5]Oct-Mar'!R24</f>
        <v>483</v>
      </c>
      <c r="R111" s="13">
        <f>+'[5]Apr-Sept'!S24+'[5]Oct-Mar'!S24</f>
        <v>43</v>
      </c>
      <c r="S111" s="46">
        <f t="shared" si="33"/>
        <v>12420</v>
      </c>
      <c r="T111" s="12">
        <f>+'[5]Apr-Sept'!U24+'[5]Oct-Mar'!U24</f>
        <v>0</v>
      </c>
      <c r="U111" s="12">
        <f>+'[5]Apr-Sept'!V24+'[5]Oct-Mar'!V24</f>
        <v>0</v>
      </c>
      <c r="V111" s="12">
        <f>+'[5]Apr-Sept'!W24+'[5]Oct-Mar'!W24</f>
        <v>4</v>
      </c>
      <c r="W111" s="12">
        <f>+'[5]Apr-Sept'!X24+'[5]Oct-Mar'!X24</f>
        <v>0</v>
      </c>
      <c r="X111" s="12">
        <f>+'[5]Apr-Sept'!Y24+'[5]Oct-Mar'!Y24</f>
        <v>395</v>
      </c>
      <c r="Y111" s="17">
        <f>+[5]Mar!Z24</f>
        <v>66</v>
      </c>
      <c r="Z111" s="17">
        <f>+[5]Mar!AA24</f>
        <v>0</v>
      </c>
      <c r="AA111" s="17">
        <f>+[5]Mar!AB24</f>
        <v>0</v>
      </c>
      <c r="AB111" s="17">
        <f>+[5]Mar!AC24</f>
        <v>0</v>
      </c>
      <c r="AC111" s="59">
        <f t="shared" si="34"/>
        <v>66</v>
      </c>
      <c r="AD111" s="60">
        <f>+'[5]Apr-Sept'!AE24+'[5]Oct-Mar'!AE24</f>
        <v>874</v>
      </c>
      <c r="AE111" s="60">
        <f>+'[5]Apr-Sept'!AF24+'[5]Oct-Mar'!AF24</f>
        <v>124</v>
      </c>
      <c r="AF111" s="60">
        <f>+'[5]Apr-Sept'!AG24+'[5]Oct-Mar'!AG24</f>
        <v>1030</v>
      </c>
      <c r="AG111" s="61">
        <f t="shared" si="35"/>
        <v>2028</v>
      </c>
      <c r="AH111" s="62">
        <f>+[5]Mar!AI24</f>
        <v>0</v>
      </c>
      <c r="AI111" s="63">
        <f>+'[5]Apr-Sept'!AJ24+'[5]Oct-Mar'!AJ24</f>
        <v>55</v>
      </c>
      <c r="AJ111" s="63">
        <f>+'[5]Apr-Sept'!AK24+'[5]Oct-Mar'!AK24</f>
        <v>52</v>
      </c>
      <c r="AK111" s="64">
        <f>+'[5]Apr-Sept'!AL24+'[5]Oct-Mar'!AL24</f>
        <v>6028</v>
      </c>
      <c r="AL111" s="65"/>
    </row>
    <row r="112" spans="1:38">
      <c r="A112" s="23" t="s">
        <v>148</v>
      </c>
      <c r="B112" s="14">
        <f>+[5]Mar!C25</f>
        <v>100</v>
      </c>
      <c r="C112" s="14">
        <f>+[5]Mar!D25</f>
        <v>55</v>
      </c>
      <c r="D112" s="15">
        <f>+[5]Mar!E25</f>
        <v>8</v>
      </c>
      <c r="E112" s="15">
        <f>+[5]Mar!F25</f>
        <v>6</v>
      </c>
      <c r="F112" s="16">
        <f>+[5]Mar!G25</f>
        <v>0</v>
      </c>
      <c r="G112" s="16">
        <f>+[5]Mar!H25</f>
        <v>2</v>
      </c>
      <c r="H112" s="46">
        <f t="shared" si="32"/>
        <v>171</v>
      </c>
      <c r="I112" s="13">
        <f>+'[5]Apr-Sept'!J25+'[5]Oct-Mar'!J25</f>
        <v>1333</v>
      </c>
      <c r="J112" s="13">
        <f>+'[5]Apr-Sept'!K25+'[5]Oct-Mar'!K25</f>
        <v>182</v>
      </c>
      <c r="K112" s="13">
        <f>+'[5]Apr-Sept'!L25+'[5]Oct-Mar'!L25</f>
        <v>0</v>
      </c>
      <c r="L112" s="13">
        <f>+'[5]Apr-Sept'!M25+'[5]Oct-Mar'!M25</f>
        <v>27</v>
      </c>
      <c r="M112" s="13">
        <f>+'[5]Apr-Sept'!N25+'[5]Oct-Mar'!N25</f>
        <v>595</v>
      </c>
      <c r="N112" s="13">
        <f>+'[5]Apr-Sept'!O25+'[5]Oct-Mar'!O25</f>
        <v>301</v>
      </c>
      <c r="O112" s="13">
        <f>+'[5]Apr-Sept'!P25+'[5]Oct-Mar'!P25</f>
        <v>1</v>
      </c>
      <c r="P112" s="13">
        <f>+'[5]Apr-Sept'!Q25+'[5]Oct-Mar'!Q25</f>
        <v>55</v>
      </c>
      <c r="Q112" s="13">
        <f>+'[5]Apr-Sept'!R25+'[5]Oct-Mar'!R25</f>
        <v>0</v>
      </c>
      <c r="R112" s="13">
        <f>+'[5]Apr-Sept'!S25+'[5]Oct-Mar'!S25</f>
        <v>0</v>
      </c>
      <c r="S112" s="46">
        <f t="shared" si="33"/>
        <v>2494</v>
      </c>
      <c r="T112" s="12">
        <f>+'[5]Apr-Sept'!U25+'[5]Oct-Mar'!U25</f>
        <v>0</v>
      </c>
      <c r="U112" s="12">
        <f>+'[5]Apr-Sept'!V25+'[5]Oct-Mar'!V25</f>
        <v>0</v>
      </c>
      <c r="V112" s="12">
        <f>+'[5]Apr-Sept'!W25+'[5]Oct-Mar'!W25</f>
        <v>0</v>
      </c>
      <c r="W112" s="12">
        <f>+'[5]Apr-Sept'!X25+'[5]Oct-Mar'!X25</f>
        <v>0</v>
      </c>
      <c r="X112" s="12">
        <f>+'[5]Apr-Sept'!Y25+'[5]Oct-Mar'!Y25</f>
        <v>10</v>
      </c>
      <c r="Y112" s="17">
        <f>+[5]Mar!Z25</f>
        <v>4</v>
      </c>
      <c r="Z112" s="17">
        <f>+[5]Mar!AA25</f>
        <v>0</v>
      </c>
      <c r="AA112" s="17">
        <f>+[5]Mar!AB25</f>
        <v>0</v>
      </c>
      <c r="AB112" s="17">
        <f>+[5]Mar!AC25</f>
        <v>0</v>
      </c>
      <c r="AC112" s="59">
        <f t="shared" si="34"/>
        <v>4</v>
      </c>
      <c r="AD112" s="60">
        <f>+'[5]Apr-Sept'!AE25+'[5]Oct-Mar'!AE25</f>
        <v>12</v>
      </c>
      <c r="AE112" s="60">
        <f>+'[5]Apr-Sept'!AF25+'[5]Oct-Mar'!AF25</f>
        <v>7</v>
      </c>
      <c r="AF112" s="60">
        <f>+'[5]Apr-Sept'!AG25+'[5]Oct-Mar'!AG25</f>
        <v>363</v>
      </c>
      <c r="AG112" s="61">
        <f t="shared" si="35"/>
        <v>382</v>
      </c>
      <c r="AH112" s="62">
        <f>+[5]Mar!AI25</f>
        <v>0</v>
      </c>
      <c r="AI112" s="63">
        <f>+'[5]Apr-Sept'!AJ25+'[5]Oct-Mar'!AJ25</f>
        <v>0</v>
      </c>
      <c r="AJ112" s="63">
        <f>+'[5]Apr-Sept'!AK25+'[5]Oct-Mar'!AK25</f>
        <v>0</v>
      </c>
      <c r="AK112" s="64">
        <f>+'[5]Apr-Sept'!AL25+'[5]Oct-Mar'!AL25</f>
        <v>0</v>
      </c>
      <c r="AL112" s="65"/>
    </row>
    <row r="113" spans="1:38">
      <c r="A113" s="23" t="s">
        <v>149</v>
      </c>
      <c r="B113" s="14">
        <f>+[5]Mar!C26</f>
        <v>934</v>
      </c>
      <c r="C113" s="14">
        <f>+[5]Mar!D26</f>
        <v>421</v>
      </c>
      <c r="D113" s="15">
        <f>+[5]Mar!E26</f>
        <v>42</v>
      </c>
      <c r="E113" s="15">
        <f>+[5]Mar!F26</f>
        <v>41</v>
      </c>
      <c r="F113" s="16">
        <f>+[5]Mar!G26</f>
        <v>1</v>
      </c>
      <c r="G113" s="16">
        <f>+[5]Mar!H26</f>
        <v>0</v>
      </c>
      <c r="H113" s="46">
        <f t="shared" si="32"/>
        <v>1439</v>
      </c>
      <c r="I113" s="13">
        <f>+'[5]Apr-Sept'!J26+'[5]Oct-Mar'!J26</f>
        <v>15444</v>
      </c>
      <c r="J113" s="13">
        <f>+'[5]Apr-Sept'!K26+'[5]Oct-Mar'!K26</f>
        <v>6936</v>
      </c>
      <c r="K113" s="13">
        <f>+'[5]Apr-Sept'!L26+'[5]Oct-Mar'!L26</f>
        <v>0</v>
      </c>
      <c r="L113" s="13">
        <f>+'[5]Apr-Sept'!M26+'[5]Oct-Mar'!M26</f>
        <v>913</v>
      </c>
      <c r="M113" s="13">
        <f>+'[5]Apr-Sept'!N26+'[5]Oct-Mar'!N26</f>
        <v>1346</v>
      </c>
      <c r="N113" s="13">
        <f>+'[5]Apr-Sept'!O26+'[5]Oct-Mar'!O26</f>
        <v>584</v>
      </c>
      <c r="O113" s="13">
        <f>+'[5]Apr-Sept'!P26+'[5]Oct-Mar'!P26</f>
        <v>0</v>
      </c>
      <c r="P113" s="13">
        <f>+'[5]Apr-Sept'!Q26+'[5]Oct-Mar'!Q26</f>
        <v>164</v>
      </c>
      <c r="Q113" s="13">
        <f>+'[5]Apr-Sept'!R26+'[5]Oct-Mar'!R26</f>
        <v>0</v>
      </c>
      <c r="R113" s="13">
        <f>+'[5]Apr-Sept'!S26+'[5]Oct-Mar'!S26</f>
        <v>133</v>
      </c>
      <c r="S113" s="46">
        <f t="shared" si="33"/>
        <v>25520</v>
      </c>
      <c r="T113" s="12">
        <f>+'[5]Apr-Sept'!U26+'[5]Oct-Mar'!U26</f>
        <v>0</v>
      </c>
      <c r="U113" s="12">
        <f>+'[5]Apr-Sept'!V26+'[5]Oct-Mar'!V26</f>
        <v>5</v>
      </c>
      <c r="V113" s="12">
        <f>+'[5]Apr-Sept'!W26+'[5]Oct-Mar'!W26</f>
        <v>5</v>
      </c>
      <c r="W113" s="12">
        <f>+'[5]Apr-Sept'!X26+'[5]Oct-Mar'!X26</f>
        <v>0</v>
      </c>
      <c r="X113" s="12">
        <f>+'[5]Apr-Sept'!Y26+'[5]Oct-Mar'!Y26</f>
        <v>255</v>
      </c>
      <c r="Y113" s="17">
        <f>+[5]Mar!Z26</f>
        <v>79</v>
      </c>
      <c r="Z113" s="17">
        <f>+[5]Mar!AA26</f>
        <v>0</v>
      </c>
      <c r="AA113" s="17">
        <f>+[5]Mar!AB26</f>
        <v>0</v>
      </c>
      <c r="AB113" s="17">
        <f>+[5]Mar!AC26</f>
        <v>0</v>
      </c>
      <c r="AC113" s="59">
        <f t="shared" si="34"/>
        <v>79</v>
      </c>
      <c r="AD113" s="60">
        <f>+'[5]Apr-Sept'!AE26+'[5]Oct-Mar'!AE26</f>
        <v>1986</v>
      </c>
      <c r="AE113" s="60">
        <f>+'[5]Apr-Sept'!AF26+'[5]Oct-Mar'!AF26</f>
        <v>232</v>
      </c>
      <c r="AF113" s="60">
        <f>+'[5]Apr-Sept'!AG26+'[5]Oct-Mar'!AG26</f>
        <v>1126</v>
      </c>
      <c r="AG113" s="61">
        <f t="shared" si="35"/>
        <v>3344</v>
      </c>
      <c r="AH113" s="62">
        <f>+[5]Mar!AI26</f>
        <v>0</v>
      </c>
      <c r="AI113" s="63">
        <f>+'[5]Apr-Sept'!AJ26+'[5]Oct-Mar'!AJ26</f>
        <v>87</v>
      </c>
      <c r="AJ113" s="63">
        <f>+'[5]Apr-Sept'!AK26+'[5]Oct-Mar'!AK26</f>
        <v>50</v>
      </c>
      <c r="AK113" s="64">
        <f>+'[5]Apr-Sept'!AL26+'[5]Oct-Mar'!AL26</f>
        <v>12224</v>
      </c>
      <c r="AL113" s="65">
        <f>+'[5]Apr-Sept'!AM26+'[5]Oct-Mar'!AM26</f>
        <v>27205</v>
      </c>
    </row>
    <row r="114" spans="1:38">
      <c r="A114" s="23" t="s">
        <v>150</v>
      </c>
      <c r="B114" s="14">
        <f>+[5]Mar!C27</f>
        <v>40</v>
      </c>
      <c r="C114" s="14">
        <f>+[5]Mar!D27</f>
        <v>8</v>
      </c>
      <c r="D114" s="15">
        <f>+[5]Mar!E27</f>
        <v>124</v>
      </c>
      <c r="E114" s="15">
        <f>+[5]Mar!F27</f>
        <v>74</v>
      </c>
      <c r="F114" s="16">
        <f>+[5]Mar!G27</f>
        <v>1</v>
      </c>
      <c r="G114" s="16">
        <f>+[5]Mar!H27</f>
        <v>0</v>
      </c>
      <c r="H114" s="46">
        <f t="shared" si="32"/>
        <v>247</v>
      </c>
      <c r="I114" s="13">
        <f>+'[5]Apr-Sept'!J27+'[5]Oct-Mar'!J27</f>
        <v>1054</v>
      </c>
      <c r="J114" s="13">
        <f>+'[5]Apr-Sept'!K27+'[5]Oct-Mar'!K27</f>
        <v>7</v>
      </c>
      <c r="K114" s="13">
        <f>+'[5]Apr-Sept'!L27+'[5]Oct-Mar'!L27</f>
        <v>0</v>
      </c>
      <c r="L114" s="13">
        <f>+'[5]Apr-Sept'!M27+'[5]Oct-Mar'!M27</f>
        <v>27</v>
      </c>
      <c r="M114" s="13">
        <f>+'[5]Apr-Sept'!N27+'[5]Oct-Mar'!N27</f>
        <v>4999</v>
      </c>
      <c r="N114" s="13">
        <f>+'[5]Apr-Sept'!O27+'[5]Oct-Mar'!O27</f>
        <v>1392</v>
      </c>
      <c r="O114" s="13">
        <f>+'[5]Apr-Sept'!P27+'[5]Oct-Mar'!P27</f>
        <v>4</v>
      </c>
      <c r="P114" s="13">
        <f>+'[5]Apr-Sept'!Q27+'[5]Oct-Mar'!Q27</f>
        <v>309</v>
      </c>
      <c r="Q114" s="13">
        <f>+'[5]Apr-Sept'!R27+'[5]Oct-Mar'!R27</f>
        <v>110</v>
      </c>
      <c r="R114" s="13">
        <f>+'[5]Apr-Sept'!S27+'[5]Oct-Mar'!S27</f>
        <v>0</v>
      </c>
      <c r="S114" s="46">
        <f t="shared" si="33"/>
        <v>7902</v>
      </c>
      <c r="T114" s="12">
        <f>+'[5]Apr-Sept'!U27+'[5]Oct-Mar'!U27</f>
        <v>0</v>
      </c>
      <c r="U114" s="12">
        <f>+'[5]Apr-Sept'!V27+'[5]Oct-Mar'!V27</f>
        <v>0</v>
      </c>
      <c r="V114" s="12">
        <f>+'[5]Apr-Sept'!W27+'[5]Oct-Mar'!W27</f>
        <v>0</v>
      </c>
      <c r="W114" s="12">
        <f>+'[5]Apr-Sept'!X27+'[5]Oct-Mar'!X27</f>
        <v>0</v>
      </c>
      <c r="X114" s="12">
        <f>+'[5]Apr-Sept'!Y27+'[5]Oct-Mar'!Y27</f>
        <v>134</v>
      </c>
      <c r="Y114" s="17">
        <f>+[5]Mar!Z27</f>
        <v>2</v>
      </c>
      <c r="Z114" s="17">
        <f>+[5]Mar!AA27</f>
        <v>0</v>
      </c>
      <c r="AA114" s="17">
        <f>+[5]Mar!AB27</f>
        <v>0</v>
      </c>
      <c r="AB114" s="17">
        <f>+[5]Mar!AC27</f>
        <v>0</v>
      </c>
      <c r="AC114" s="59">
        <f t="shared" si="34"/>
        <v>2</v>
      </c>
      <c r="AD114" s="60">
        <f>+'[5]Apr-Sept'!AE27+'[5]Oct-Mar'!AE27</f>
        <v>11</v>
      </c>
      <c r="AE114" s="60">
        <f>+'[5]Apr-Sept'!AF27+'[5]Oct-Mar'!AF27</f>
        <v>1</v>
      </c>
      <c r="AF114" s="60">
        <f>+'[5]Apr-Sept'!AG27+'[5]Oct-Mar'!AG27</f>
        <v>27</v>
      </c>
      <c r="AG114" s="61">
        <f t="shared" si="35"/>
        <v>39</v>
      </c>
      <c r="AH114" s="62">
        <f>+[5]Mar!AI27</f>
        <v>0</v>
      </c>
      <c r="AI114" s="63">
        <f>+'[5]Apr-Sept'!AJ27+'[5]Oct-Mar'!AJ27</f>
        <v>0</v>
      </c>
      <c r="AJ114" s="63">
        <f>+'[5]Apr-Sept'!AK27+'[5]Oct-Mar'!AK27</f>
        <v>0</v>
      </c>
      <c r="AK114" s="64">
        <f>+'[5]Apr-Sept'!AL27+'[5]Oct-Mar'!AL27</f>
        <v>0</v>
      </c>
      <c r="AL114" s="65"/>
    </row>
    <row r="115" spans="1:38">
      <c r="A115" s="23" t="s">
        <v>151</v>
      </c>
      <c r="B115" s="14">
        <f>+[5]Mar!C28</f>
        <v>108</v>
      </c>
      <c r="C115" s="14">
        <f>+[5]Mar!D28</f>
        <v>51</v>
      </c>
      <c r="D115" s="15">
        <f>+[5]Mar!E28</f>
        <v>21</v>
      </c>
      <c r="E115" s="15">
        <f>+[5]Mar!F28</f>
        <v>17</v>
      </c>
      <c r="F115" s="16">
        <f>+[5]Mar!G28</f>
        <v>2</v>
      </c>
      <c r="G115" s="16">
        <f>+[5]Mar!H28</f>
        <v>0</v>
      </c>
      <c r="H115" s="46">
        <f t="shared" si="32"/>
        <v>199</v>
      </c>
      <c r="I115" s="13">
        <f>+'[5]Apr-Sept'!J28+'[5]Oct-Mar'!J28</f>
        <v>2921</v>
      </c>
      <c r="J115" s="13">
        <f>+'[5]Apr-Sept'!K28+'[5]Oct-Mar'!K28</f>
        <v>62</v>
      </c>
      <c r="K115" s="13">
        <f>+'[5]Apr-Sept'!L28+'[5]Oct-Mar'!L28</f>
        <v>156</v>
      </c>
      <c r="L115" s="13">
        <f>+'[5]Apr-Sept'!M28+'[5]Oct-Mar'!M28</f>
        <v>75</v>
      </c>
      <c r="M115" s="13">
        <f>+'[5]Apr-Sept'!N28+'[5]Oct-Mar'!N28</f>
        <v>829</v>
      </c>
      <c r="N115" s="13">
        <f>+'[5]Apr-Sept'!O28+'[5]Oct-Mar'!O28</f>
        <v>272</v>
      </c>
      <c r="O115" s="13">
        <f>+'[5]Apr-Sept'!P28+'[5]Oct-Mar'!P28</f>
        <v>0</v>
      </c>
      <c r="P115" s="13">
        <f>+'[5]Apr-Sept'!Q28+'[5]Oct-Mar'!Q28</f>
        <v>44</v>
      </c>
      <c r="Q115" s="13">
        <f>+'[5]Apr-Sept'!R28+'[5]Oct-Mar'!R28</f>
        <v>24</v>
      </c>
      <c r="R115" s="13">
        <f>+'[5]Apr-Sept'!S28+'[5]Oct-Mar'!S28</f>
        <v>0</v>
      </c>
      <c r="S115" s="46">
        <f t="shared" si="33"/>
        <v>4383</v>
      </c>
      <c r="T115" s="12">
        <f>+'[5]Apr-Sept'!U28+'[5]Oct-Mar'!U28</f>
        <v>0</v>
      </c>
      <c r="U115" s="12">
        <f>+'[5]Apr-Sept'!V28+'[5]Oct-Mar'!V28</f>
        <v>3</v>
      </c>
      <c r="V115" s="12">
        <f>+'[5]Apr-Sept'!W28+'[5]Oct-Mar'!W28</f>
        <v>0</v>
      </c>
      <c r="W115" s="12">
        <f>+'[5]Apr-Sept'!X28+'[5]Oct-Mar'!X28</f>
        <v>0</v>
      </c>
      <c r="X115" s="12">
        <f>+'[5]Apr-Sept'!Y28+'[5]Oct-Mar'!Y28</f>
        <v>299</v>
      </c>
      <c r="Y115" s="17">
        <f>+[5]Mar!Z28</f>
        <v>0</v>
      </c>
      <c r="Z115" s="17">
        <f>+[5]Mar!AA28</f>
        <v>0</v>
      </c>
      <c r="AA115" s="17">
        <f>+[5]Mar!AB28</f>
        <v>0</v>
      </c>
      <c r="AB115" s="17">
        <f>+[5]Mar!AC28</f>
        <v>0</v>
      </c>
      <c r="AC115" s="59">
        <f t="shared" si="34"/>
        <v>0</v>
      </c>
      <c r="AD115" s="60">
        <f>+'[5]Apr-Sept'!AE28+'[5]Oct-Mar'!AE28</f>
        <v>0</v>
      </c>
      <c r="AE115" s="60">
        <f>+'[5]Apr-Sept'!AF28+'[5]Oct-Mar'!AF28</f>
        <v>0</v>
      </c>
      <c r="AF115" s="60">
        <f>+'[5]Apr-Sept'!AG28+'[5]Oct-Mar'!AG28</f>
        <v>0</v>
      </c>
      <c r="AG115" s="61">
        <f t="shared" si="35"/>
        <v>0</v>
      </c>
      <c r="AH115" s="62">
        <f>+[5]Mar!AI28</f>
        <v>0</v>
      </c>
      <c r="AI115" s="63">
        <f>+'[5]Apr-Sept'!AJ28+'[5]Oct-Mar'!AJ28</f>
        <v>0</v>
      </c>
      <c r="AJ115" s="63">
        <f>+'[5]Apr-Sept'!AK28+'[5]Oct-Mar'!AK28</f>
        <v>0</v>
      </c>
      <c r="AK115" s="64">
        <f>+'[5]Apr-Sept'!AL28+'[5]Oct-Mar'!AL28</f>
        <v>87</v>
      </c>
      <c r="AL115" s="65"/>
    </row>
    <row r="116" spans="1:38">
      <c r="A116" s="24" t="s">
        <v>297</v>
      </c>
      <c r="B116" s="14"/>
      <c r="C116" s="14"/>
      <c r="D116" s="15"/>
      <c r="E116" s="15"/>
      <c r="F116" s="16"/>
      <c r="G116" s="16"/>
      <c r="H116" s="46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46"/>
      <c r="T116" s="12"/>
      <c r="U116" s="12"/>
      <c r="V116" s="12"/>
      <c r="W116" s="12"/>
      <c r="X116" s="12"/>
      <c r="Y116" s="17"/>
      <c r="Z116" s="17"/>
      <c r="AA116" s="17"/>
      <c r="AB116" s="17"/>
      <c r="AC116" s="59"/>
      <c r="AD116" s="60"/>
      <c r="AE116" s="60"/>
      <c r="AF116" s="60"/>
      <c r="AG116" s="61"/>
      <c r="AH116" s="62"/>
      <c r="AI116" s="63"/>
      <c r="AJ116" s="63"/>
      <c r="AK116" s="64"/>
      <c r="AL116" s="65"/>
    </row>
    <row r="117" spans="1:38">
      <c r="A117" s="5" t="s">
        <v>152</v>
      </c>
      <c r="B117" s="14">
        <f>+[5]Mar!C31</f>
        <v>541</v>
      </c>
      <c r="C117" s="14">
        <f>+[5]Mar!D31</f>
        <v>180</v>
      </c>
      <c r="D117" s="15">
        <f>+[5]Mar!E31</f>
        <v>228</v>
      </c>
      <c r="E117" s="15">
        <f>+[5]Mar!F31</f>
        <v>105</v>
      </c>
      <c r="F117" s="16">
        <f>+[5]Mar!G31</f>
        <v>5</v>
      </c>
      <c r="G117" s="16">
        <f>+[5]Mar!H31</f>
        <v>0</v>
      </c>
      <c r="H117" s="46">
        <f t="shared" ref="H117:H125" si="36">SUM(B117:G117)</f>
        <v>1059</v>
      </c>
      <c r="I117" s="13">
        <f>+'[5]Apr-Sept'!J31+'[5]Oct-Mar'!J31</f>
        <v>7745</v>
      </c>
      <c r="J117" s="13">
        <f>+'[5]Apr-Sept'!K31+'[5]Oct-Mar'!K31</f>
        <v>791</v>
      </c>
      <c r="K117" s="13">
        <f>+'[5]Apr-Sept'!L31+'[5]Oct-Mar'!L31</f>
        <v>28</v>
      </c>
      <c r="L117" s="13">
        <f>+'[5]Apr-Sept'!M31+'[5]Oct-Mar'!M31</f>
        <v>549</v>
      </c>
      <c r="M117" s="13">
        <f>+'[5]Apr-Sept'!N31+'[5]Oct-Mar'!N31</f>
        <v>2283</v>
      </c>
      <c r="N117" s="13">
        <f>+'[5]Apr-Sept'!O31+'[5]Oct-Mar'!O31</f>
        <v>1552</v>
      </c>
      <c r="O117" s="13">
        <f>+'[5]Apr-Sept'!P31+'[5]Oct-Mar'!P31</f>
        <v>37</v>
      </c>
      <c r="P117" s="13">
        <f>+'[5]Apr-Sept'!Q31+'[5]Oct-Mar'!Q31</f>
        <v>333</v>
      </c>
      <c r="Q117" s="13">
        <f>+'[5]Apr-Sept'!R31+'[5]Oct-Mar'!R31</f>
        <v>1</v>
      </c>
      <c r="R117" s="13">
        <f>+'[5]Apr-Sept'!S31+'[5]Oct-Mar'!S31</f>
        <v>0</v>
      </c>
      <c r="S117" s="46">
        <f t="shared" ref="S117:S125" si="37">SUM(I117:R117)</f>
        <v>13319</v>
      </c>
      <c r="T117" s="12">
        <f>+'[5]Apr-Sept'!U31+'[5]Oct-Mar'!U31</f>
        <v>0</v>
      </c>
      <c r="U117" s="12">
        <f>+'[5]Apr-Sept'!V31+'[5]Oct-Mar'!V31</f>
        <v>0</v>
      </c>
      <c r="V117" s="12">
        <f>+'[5]Apr-Sept'!W31+'[5]Oct-Mar'!W31</f>
        <v>0</v>
      </c>
      <c r="W117" s="12">
        <f>+'[5]Apr-Sept'!X31+'[5]Oct-Mar'!X31</f>
        <v>0</v>
      </c>
      <c r="X117" s="12">
        <f>+'[5]Apr-Sept'!Y31+'[5]Oct-Mar'!Y31</f>
        <v>3018</v>
      </c>
      <c r="Y117" s="17">
        <f>+[5]Mar!Z31</f>
        <v>4</v>
      </c>
      <c r="Z117" s="17">
        <f>+[5]Mar!AA31</f>
        <v>0</v>
      </c>
      <c r="AA117" s="17">
        <f>+[5]Mar!AB31</f>
        <v>0</v>
      </c>
      <c r="AB117" s="17">
        <f>+[5]Mar!AC31</f>
        <v>0</v>
      </c>
      <c r="AC117" s="59">
        <f t="shared" ref="AC117:AC125" si="38">SUM(Y117:AB117)</f>
        <v>4</v>
      </c>
      <c r="AD117" s="60">
        <f>+'[5]Apr-Sept'!AE31+'[5]Oct-Mar'!AE31</f>
        <v>320</v>
      </c>
      <c r="AE117" s="60">
        <f>+'[5]Apr-Sept'!AF31+'[5]Oct-Mar'!AF31</f>
        <v>1</v>
      </c>
      <c r="AF117" s="60">
        <f>+'[5]Apr-Sept'!AG31+'[5]Oct-Mar'!AG31</f>
        <v>48</v>
      </c>
      <c r="AG117" s="61">
        <f t="shared" ref="AG117:AG125" si="39">SUM(AD117:AF117)</f>
        <v>369</v>
      </c>
      <c r="AH117" s="62">
        <f>+[5]Mar!AI31</f>
        <v>0</v>
      </c>
      <c r="AI117" s="63">
        <f>+'[5]Apr-Sept'!AJ31+'[5]Oct-Mar'!AJ31</f>
        <v>4</v>
      </c>
      <c r="AJ117" s="63">
        <f>+'[5]Apr-Sept'!AK31+'[5]Oct-Mar'!AK31</f>
        <v>12</v>
      </c>
      <c r="AK117" s="64">
        <f>+'[5]Apr-Sept'!AL31+'[5]Oct-Mar'!AL31</f>
        <v>10487</v>
      </c>
      <c r="AL117" s="65">
        <f>+'[5]Apr-Sept'!AM31+'[5]Oct-Mar'!AM31</f>
        <v>32375</v>
      </c>
    </row>
    <row r="118" spans="1:38">
      <c r="A118" s="5" t="s">
        <v>153</v>
      </c>
      <c r="B118" s="14">
        <f>+[5]Mar!C32</f>
        <v>61</v>
      </c>
      <c r="C118" s="14">
        <f>+[5]Mar!D32</f>
        <v>13</v>
      </c>
      <c r="D118" s="15">
        <f>+[5]Mar!E32</f>
        <v>65</v>
      </c>
      <c r="E118" s="15">
        <f>+[5]Mar!F32</f>
        <v>66</v>
      </c>
      <c r="F118" s="16">
        <f>+[5]Mar!G32</f>
        <v>4</v>
      </c>
      <c r="G118" s="16">
        <f>+[5]Mar!H32</f>
        <v>0</v>
      </c>
      <c r="H118" s="46">
        <f t="shared" si="36"/>
        <v>209</v>
      </c>
      <c r="I118" s="13">
        <f>+'[5]Apr-Sept'!J32+'[5]Oct-Mar'!J32</f>
        <v>1273</v>
      </c>
      <c r="J118" s="13">
        <f>+'[5]Apr-Sept'!K32+'[5]Oct-Mar'!K32</f>
        <v>185</v>
      </c>
      <c r="K118" s="13">
        <f>+'[5]Apr-Sept'!L32+'[5]Oct-Mar'!L32</f>
        <v>0</v>
      </c>
      <c r="L118" s="13">
        <f>+'[5]Apr-Sept'!M32+'[5]Oct-Mar'!M32</f>
        <v>43</v>
      </c>
      <c r="M118" s="13">
        <f>+'[5]Apr-Sept'!N32+'[5]Oct-Mar'!N32</f>
        <v>1368</v>
      </c>
      <c r="N118" s="13">
        <f>+'[5]Apr-Sept'!O32+'[5]Oct-Mar'!O32</f>
        <v>1104</v>
      </c>
      <c r="O118" s="13">
        <f>+'[5]Apr-Sept'!P32+'[5]Oct-Mar'!P32</f>
        <v>2</v>
      </c>
      <c r="P118" s="13">
        <f>+'[5]Apr-Sept'!Q32+'[5]Oct-Mar'!Q32</f>
        <v>249</v>
      </c>
      <c r="Q118" s="13">
        <f>+'[5]Apr-Sept'!R32+'[5]Oct-Mar'!R32</f>
        <v>4</v>
      </c>
      <c r="R118" s="13">
        <f>+'[5]Apr-Sept'!S32+'[5]Oct-Mar'!S32</f>
        <v>0</v>
      </c>
      <c r="S118" s="46">
        <f t="shared" si="37"/>
        <v>4228</v>
      </c>
      <c r="T118" s="12">
        <f>+'[5]Apr-Sept'!U32+'[5]Oct-Mar'!U32</f>
        <v>0</v>
      </c>
      <c r="U118" s="12">
        <f>+'[5]Apr-Sept'!V32+'[5]Oct-Mar'!V32</f>
        <v>0</v>
      </c>
      <c r="V118" s="12">
        <f>+'[5]Apr-Sept'!W32+'[5]Oct-Mar'!W32</f>
        <v>2</v>
      </c>
      <c r="W118" s="12">
        <f>+'[5]Apr-Sept'!X32+'[5]Oct-Mar'!X32</f>
        <v>0</v>
      </c>
      <c r="X118" s="12">
        <f>+'[5]Apr-Sept'!Y32+'[5]Oct-Mar'!Y32</f>
        <v>351</v>
      </c>
      <c r="Y118" s="17">
        <f>+[5]Mar!Z32</f>
        <v>3</v>
      </c>
      <c r="Z118" s="17">
        <f>+[5]Mar!AA32</f>
        <v>0</v>
      </c>
      <c r="AA118" s="17">
        <f>+[5]Mar!AB32</f>
        <v>0</v>
      </c>
      <c r="AB118" s="17">
        <f>+[5]Mar!AC32</f>
        <v>0</v>
      </c>
      <c r="AC118" s="59">
        <f t="shared" si="38"/>
        <v>3</v>
      </c>
      <c r="AD118" s="60">
        <f>+'[5]Apr-Sept'!AE32+'[5]Oct-Mar'!AE32</f>
        <v>10</v>
      </c>
      <c r="AE118" s="60">
        <f>+'[5]Apr-Sept'!AF32+'[5]Oct-Mar'!AF32</f>
        <v>18</v>
      </c>
      <c r="AF118" s="60">
        <f>+'[5]Apr-Sept'!AG32+'[5]Oct-Mar'!AG32</f>
        <v>4</v>
      </c>
      <c r="AG118" s="61">
        <f t="shared" si="39"/>
        <v>32</v>
      </c>
      <c r="AH118" s="62">
        <f>+[5]Mar!AI32</f>
        <v>0</v>
      </c>
      <c r="AI118" s="63">
        <f>+'[5]Apr-Sept'!AJ32+'[5]Oct-Mar'!AJ32</f>
        <v>15</v>
      </c>
      <c r="AJ118" s="63">
        <f>+'[5]Apr-Sept'!AK32+'[5]Oct-Mar'!AK32</f>
        <v>8</v>
      </c>
      <c r="AK118" s="64">
        <f>+'[5]Apr-Sept'!AL32+'[5]Oct-Mar'!AL32</f>
        <v>3371</v>
      </c>
      <c r="AL118" s="65">
        <f>+'[5]Apr-Sept'!AM32+'[5]Oct-Mar'!AM32</f>
        <v>7118</v>
      </c>
    </row>
    <row r="119" spans="1:38">
      <c r="A119" s="5" t="s">
        <v>154</v>
      </c>
      <c r="B119" s="14">
        <f>+[5]Mar!C33</f>
        <v>335</v>
      </c>
      <c r="C119" s="14">
        <f>+[5]Mar!D33</f>
        <v>94</v>
      </c>
      <c r="D119" s="15">
        <f>+[5]Mar!E33</f>
        <v>67</v>
      </c>
      <c r="E119" s="15">
        <f>+[5]Mar!F33</f>
        <v>47</v>
      </c>
      <c r="F119" s="16">
        <f>+[5]Mar!G33</f>
        <v>5</v>
      </c>
      <c r="G119" s="16">
        <f>+[5]Mar!H33</f>
        <v>5</v>
      </c>
      <c r="H119" s="46">
        <f t="shared" si="36"/>
        <v>553</v>
      </c>
      <c r="I119" s="13">
        <f>+'[5]Apr-Sept'!J33+'[5]Oct-Mar'!J33</f>
        <v>5655</v>
      </c>
      <c r="J119" s="13">
        <f>+'[5]Apr-Sept'!K33+'[5]Oct-Mar'!K33</f>
        <v>535</v>
      </c>
      <c r="K119" s="13">
        <f>+'[5]Apr-Sept'!L33+'[5]Oct-Mar'!L33</f>
        <v>0</v>
      </c>
      <c r="L119" s="13">
        <f>+'[5]Apr-Sept'!M33+'[5]Oct-Mar'!M33</f>
        <v>226</v>
      </c>
      <c r="M119" s="13">
        <f>+'[5]Apr-Sept'!N33+'[5]Oct-Mar'!N33</f>
        <v>2667</v>
      </c>
      <c r="N119" s="13">
        <f>+'[5]Apr-Sept'!O33+'[5]Oct-Mar'!O33</f>
        <v>1371</v>
      </c>
      <c r="O119" s="13">
        <f>+'[5]Apr-Sept'!P33+'[5]Oct-Mar'!P33</f>
        <v>3</v>
      </c>
      <c r="P119" s="13">
        <f>+'[5]Apr-Sept'!Q33+'[5]Oct-Mar'!Q33</f>
        <v>54</v>
      </c>
      <c r="Q119" s="13">
        <f>+'[5]Apr-Sept'!R33+'[5]Oct-Mar'!R33</f>
        <v>41</v>
      </c>
      <c r="R119" s="13">
        <f>+'[5]Apr-Sept'!S33+'[5]Oct-Mar'!S33</f>
        <v>0</v>
      </c>
      <c r="S119" s="46">
        <f t="shared" si="37"/>
        <v>10552</v>
      </c>
      <c r="T119" s="12">
        <f>+'[5]Apr-Sept'!U33+'[5]Oct-Mar'!U33</f>
        <v>0</v>
      </c>
      <c r="U119" s="12">
        <f>+'[5]Apr-Sept'!V33+'[5]Oct-Mar'!V33</f>
        <v>0</v>
      </c>
      <c r="V119" s="12">
        <f>+'[5]Apr-Sept'!W33+'[5]Oct-Mar'!W33</f>
        <v>0</v>
      </c>
      <c r="W119" s="12">
        <f>+'[5]Apr-Sept'!X33+'[5]Oct-Mar'!X33</f>
        <v>0</v>
      </c>
      <c r="X119" s="12">
        <f>+'[5]Apr-Sept'!Y33+'[5]Oct-Mar'!Y33</f>
        <v>622</v>
      </c>
      <c r="Y119" s="17">
        <f>+[5]Mar!Z33</f>
        <v>30</v>
      </c>
      <c r="Z119" s="17">
        <f>+[5]Mar!AA33</f>
        <v>0</v>
      </c>
      <c r="AA119" s="17">
        <f>+[5]Mar!AB33</f>
        <v>0</v>
      </c>
      <c r="AB119" s="17">
        <f>+[5]Mar!AC33</f>
        <v>0</v>
      </c>
      <c r="AC119" s="59">
        <f t="shared" si="38"/>
        <v>30</v>
      </c>
      <c r="AD119" s="60">
        <f>+'[5]Apr-Sept'!AE33+'[5]Oct-Mar'!AE33</f>
        <v>308</v>
      </c>
      <c r="AE119" s="60">
        <f>+'[5]Apr-Sept'!AF33+'[5]Oct-Mar'!AF33</f>
        <v>85</v>
      </c>
      <c r="AF119" s="60">
        <f>+'[5]Apr-Sept'!AG33+'[5]Oct-Mar'!AG33</f>
        <v>179</v>
      </c>
      <c r="AG119" s="61">
        <f t="shared" si="39"/>
        <v>572</v>
      </c>
      <c r="AH119" s="62">
        <f>+[5]Mar!AI33</f>
        <v>0</v>
      </c>
      <c r="AI119" s="63">
        <f>+'[5]Apr-Sept'!AJ33+'[5]Oct-Mar'!AJ33</f>
        <v>24</v>
      </c>
      <c r="AJ119" s="63">
        <f>+'[5]Apr-Sept'!AK33+'[5]Oct-Mar'!AK33</f>
        <v>23</v>
      </c>
      <c r="AK119" s="64">
        <f>+'[5]Apr-Sept'!AL33+'[5]Oct-Mar'!AL33</f>
        <v>13329</v>
      </c>
      <c r="AL119" s="65">
        <f>+'[5]Apr-Sept'!AM33+'[5]Oct-Mar'!AM33</f>
        <v>15441</v>
      </c>
    </row>
    <row r="120" spans="1:38">
      <c r="A120" s="5" t="s">
        <v>155</v>
      </c>
      <c r="B120" s="14">
        <f>+[5]Mar!C34</f>
        <v>493</v>
      </c>
      <c r="C120" s="14">
        <f>+[5]Mar!D34</f>
        <v>225</v>
      </c>
      <c r="D120" s="15">
        <f>+[5]Mar!E34</f>
        <v>23</v>
      </c>
      <c r="E120" s="15">
        <f>+[5]Mar!F34</f>
        <v>6</v>
      </c>
      <c r="F120" s="16">
        <f>+[5]Mar!G34</f>
        <v>25</v>
      </c>
      <c r="G120" s="16">
        <f>+[5]Mar!H34</f>
        <v>2</v>
      </c>
      <c r="H120" s="46">
        <f t="shared" si="36"/>
        <v>774</v>
      </c>
      <c r="I120" s="13">
        <f>+'[5]Apr-Sept'!J34+'[5]Oct-Mar'!J34</f>
        <v>1048</v>
      </c>
      <c r="J120" s="13">
        <f>+'[5]Apr-Sept'!K34+'[5]Oct-Mar'!K34</f>
        <v>90</v>
      </c>
      <c r="K120" s="13">
        <f>+'[5]Apr-Sept'!L34+'[5]Oct-Mar'!L34</f>
        <v>15</v>
      </c>
      <c r="L120" s="13">
        <f>+'[5]Apr-Sept'!M34+'[5]Oct-Mar'!M34</f>
        <v>119</v>
      </c>
      <c r="M120" s="13">
        <f>+'[5]Apr-Sept'!N34+'[5]Oct-Mar'!N34</f>
        <v>750</v>
      </c>
      <c r="N120" s="13">
        <f>+'[5]Apr-Sept'!O34+'[5]Oct-Mar'!O34</f>
        <v>254</v>
      </c>
      <c r="O120" s="13">
        <f>+'[5]Apr-Sept'!P34+'[5]Oct-Mar'!P34</f>
        <v>25</v>
      </c>
      <c r="P120" s="13">
        <f>+'[5]Apr-Sept'!Q34+'[5]Oct-Mar'!Q34</f>
        <v>58</v>
      </c>
      <c r="Q120" s="13">
        <f>+'[5]Apr-Sept'!R34+'[5]Oct-Mar'!R34</f>
        <v>0</v>
      </c>
      <c r="R120" s="13">
        <f>+'[5]Apr-Sept'!S34+'[5]Oct-Mar'!S34</f>
        <v>0</v>
      </c>
      <c r="S120" s="46">
        <f t="shared" si="37"/>
        <v>2359</v>
      </c>
      <c r="T120" s="12">
        <f>+'[5]Apr-Sept'!U34+'[5]Oct-Mar'!U34</f>
        <v>0</v>
      </c>
      <c r="U120" s="12">
        <f>+'[5]Apr-Sept'!V34+'[5]Oct-Mar'!V34</f>
        <v>0</v>
      </c>
      <c r="V120" s="12">
        <f>+'[5]Apr-Sept'!W34+'[5]Oct-Mar'!W34</f>
        <v>0</v>
      </c>
      <c r="W120" s="12">
        <f>+'[5]Apr-Sept'!X34+'[5]Oct-Mar'!X34</f>
        <v>0</v>
      </c>
      <c r="X120" s="12">
        <f>+'[5]Apr-Sept'!Y34+'[5]Oct-Mar'!Y34</f>
        <v>4710</v>
      </c>
      <c r="Y120" s="17">
        <f>+[5]Mar!Z34</f>
        <v>1</v>
      </c>
      <c r="Z120" s="17">
        <f>+[5]Mar!AA34</f>
        <v>0</v>
      </c>
      <c r="AA120" s="17">
        <f>+[5]Mar!AB34</f>
        <v>0</v>
      </c>
      <c r="AB120" s="17">
        <f>+[5]Mar!AC34</f>
        <v>0</v>
      </c>
      <c r="AC120" s="59">
        <f t="shared" si="38"/>
        <v>1</v>
      </c>
      <c r="AD120" s="60">
        <f>+'[5]Apr-Sept'!AE34+'[5]Oct-Mar'!AE34</f>
        <v>10</v>
      </c>
      <c r="AE120" s="60">
        <f>+'[5]Apr-Sept'!AF34+'[5]Oct-Mar'!AF34</f>
        <v>1</v>
      </c>
      <c r="AF120" s="60">
        <f>+'[5]Apr-Sept'!AG34+'[5]Oct-Mar'!AG34</f>
        <v>0</v>
      </c>
      <c r="AG120" s="61">
        <f t="shared" si="39"/>
        <v>11</v>
      </c>
      <c r="AH120" s="62">
        <f>+[5]Mar!AI34</f>
        <v>0</v>
      </c>
      <c r="AI120" s="63">
        <f>+'[5]Apr-Sept'!AJ34+'[5]Oct-Mar'!AJ34</f>
        <v>4</v>
      </c>
      <c r="AJ120" s="63">
        <f>+'[5]Apr-Sept'!AK34+'[5]Oct-Mar'!AK34</f>
        <v>2</v>
      </c>
      <c r="AK120" s="64">
        <f>+'[5]Apr-Sept'!AL34+'[5]Oct-Mar'!AL34</f>
        <v>45483</v>
      </c>
      <c r="AL120" s="65">
        <f>+'[5]Apr-Sept'!AM34+'[5]Oct-Mar'!AM34</f>
        <v>33526</v>
      </c>
    </row>
    <row r="121" spans="1:38">
      <c r="A121" s="5" t="s">
        <v>156</v>
      </c>
      <c r="B121" s="14">
        <f>+[5]Mar!C35</f>
        <v>1027</v>
      </c>
      <c r="C121" s="14">
        <f>+[5]Mar!D35</f>
        <v>359</v>
      </c>
      <c r="D121" s="15">
        <f>+[5]Mar!E35</f>
        <v>107</v>
      </c>
      <c r="E121" s="15">
        <f>+[5]Mar!F35</f>
        <v>92</v>
      </c>
      <c r="F121" s="16">
        <f>+[5]Mar!G35</f>
        <v>49</v>
      </c>
      <c r="G121" s="16">
        <f>+[5]Mar!H35</f>
        <v>89</v>
      </c>
      <c r="H121" s="46">
        <f t="shared" si="36"/>
        <v>1723</v>
      </c>
      <c r="I121" s="13">
        <f>+'[5]Apr-Sept'!J35+'[5]Oct-Mar'!J35</f>
        <v>14943</v>
      </c>
      <c r="J121" s="13">
        <f>+'[5]Apr-Sept'!K35+'[5]Oct-Mar'!K35</f>
        <v>9999</v>
      </c>
      <c r="K121" s="13">
        <f>+'[5]Apr-Sept'!L35+'[5]Oct-Mar'!L35</f>
        <v>0</v>
      </c>
      <c r="L121" s="13">
        <f>+'[5]Apr-Sept'!M35+'[5]Oct-Mar'!M35</f>
        <v>1528</v>
      </c>
      <c r="M121" s="13">
        <f>+'[5]Apr-Sept'!N35+'[5]Oct-Mar'!N35</f>
        <v>3267</v>
      </c>
      <c r="N121" s="13">
        <f>+'[5]Apr-Sept'!O35+'[5]Oct-Mar'!O35</f>
        <v>3955</v>
      </c>
      <c r="O121" s="13">
        <f>+'[5]Apr-Sept'!P35+'[5]Oct-Mar'!P35</f>
        <v>5</v>
      </c>
      <c r="P121" s="13">
        <f>+'[5]Apr-Sept'!Q35+'[5]Oct-Mar'!Q35</f>
        <v>899</v>
      </c>
      <c r="Q121" s="13">
        <f>+'[5]Apr-Sept'!R35+'[5]Oct-Mar'!R35</f>
        <v>61</v>
      </c>
      <c r="R121" s="13">
        <f>+'[5]Apr-Sept'!S35+'[5]Oct-Mar'!S35</f>
        <v>0</v>
      </c>
      <c r="S121" s="46">
        <f t="shared" si="37"/>
        <v>34657</v>
      </c>
      <c r="T121" s="12">
        <f>+'[5]Apr-Sept'!U35+'[5]Oct-Mar'!U35</f>
        <v>0</v>
      </c>
      <c r="U121" s="12">
        <f>+'[5]Apr-Sept'!V35+'[5]Oct-Mar'!V35</f>
        <v>6</v>
      </c>
      <c r="V121" s="12">
        <f>+'[5]Apr-Sept'!W35+'[5]Oct-Mar'!W35</f>
        <v>7</v>
      </c>
      <c r="W121" s="12">
        <f>+'[5]Apr-Sept'!X35+'[5]Oct-Mar'!X35</f>
        <v>0</v>
      </c>
      <c r="X121" s="12">
        <f>+'[5]Apr-Sept'!Y35+'[5]Oct-Mar'!Y35</f>
        <v>663</v>
      </c>
      <c r="Y121" s="17">
        <f>+[5]Mar!Z35</f>
        <v>214</v>
      </c>
      <c r="Z121" s="17">
        <f>+[5]Mar!AA35</f>
        <v>0</v>
      </c>
      <c r="AA121" s="17">
        <f>+[5]Mar!AB35</f>
        <v>0</v>
      </c>
      <c r="AB121" s="17">
        <f>+[5]Mar!AC35</f>
        <v>0</v>
      </c>
      <c r="AC121" s="59">
        <f t="shared" si="38"/>
        <v>214</v>
      </c>
      <c r="AD121" s="60">
        <f>+'[5]Apr-Sept'!AE35+'[5]Oct-Mar'!AE35</f>
        <v>4116</v>
      </c>
      <c r="AE121" s="60">
        <f>+'[5]Apr-Sept'!AF35+'[5]Oct-Mar'!AF35</f>
        <v>875</v>
      </c>
      <c r="AF121" s="60">
        <f>+'[5]Apr-Sept'!AG35+'[5]Oct-Mar'!AG35</f>
        <v>2406</v>
      </c>
      <c r="AG121" s="61">
        <f t="shared" si="39"/>
        <v>7397</v>
      </c>
      <c r="AH121" s="62">
        <f>+[5]Mar!AI35</f>
        <v>0</v>
      </c>
      <c r="AI121" s="63">
        <f>+'[5]Apr-Sept'!AJ35+'[5]Oct-Mar'!AJ35</f>
        <v>10</v>
      </c>
      <c r="AJ121" s="63">
        <f>+'[5]Apr-Sept'!AK35+'[5]Oct-Mar'!AK35</f>
        <v>27</v>
      </c>
      <c r="AK121" s="64">
        <f>+'[5]Apr-Sept'!AL35+'[5]Oct-Mar'!AL35</f>
        <v>21323</v>
      </c>
      <c r="AL121" s="65">
        <f>+'[5]Apr-Sept'!AM35+'[5]Oct-Mar'!AM35</f>
        <v>37425</v>
      </c>
    </row>
    <row r="122" spans="1:38">
      <c r="A122" s="5" t="s">
        <v>157</v>
      </c>
      <c r="B122" s="14">
        <f>+[5]Mar!C36</f>
        <v>171</v>
      </c>
      <c r="C122" s="14">
        <f>+[5]Mar!D36</f>
        <v>53</v>
      </c>
      <c r="D122" s="15">
        <f>+[5]Mar!E36</f>
        <v>15</v>
      </c>
      <c r="E122" s="15">
        <f>+[5]Mar!F36</f>
        <v>5</v>
      </c>
      <c r="F122" s="16">
        <f>+[5]Mar!G36</f>
        <v>8</v>
      </c>
      <c r="G122" s="16">
        <f>+[5]Mar!H36</f>
        <v>3</v>
      </c>
      <c r="H122" s="46">
        <f t="shared" si="36"/>
        <v>255</v>
      </c>
      <c r="I122" s="13">
        <f>+'[5]Apr-Sept'!J36+'[5]Oct-Mar'!J36</f>
        <v>2161</v>
      </c>
      <c r="J122" s="13">
        <f>+'[5]Apr-Sept'!K36+'[5]Oct-Mar'!K36</f>
        <v>42</v>
      </c>
      <c r="K122" s="13">
        <f>+'[5]Apr-Sept'!L36+'[5]Oct-Mar'!L36</f>
        <v>0</v>
      </c>
      <c r="L122" s="13">
        <f>+'[5]Apr-Sept'!M36+'[5]Oct-Mar'!M36</f>
        <v>26</v>
      </c>
      <c r="M122" s="13">
        <f>+'[5]Apr-Sept'!N36+'[5]Oct-Mar'!N36</f>
        <v>433</v>
      </c>
      <c r="N122" s="13">
        <f>+'[5]Apr-Sept'!O36+'[5]Oct-Mar'!O36</f>
        <v>141</v>
      </c>
      <c r="O122" s="13">
        <f>+'[5]Apr-Sept'!P36+'[5]Oct-Mar'!P36</f>
        <v>1</v>
      </c>
      <c r="P122" s="13">
        <f>+'[5]Apr-Sept'!Q36+'[5]Oct-Mar'!Q36</f>
        <v>63</v>
      </c>
      <c r="Q122" s="13">
        <f>+'[5]Apr-Sept'!R36+'[5]Oct-Mar'!R36</f>
        <v>1</v>
      </c>
      <c r="R122" s="13">
        <f>+'[5]Apr-Sept'!S36+'[5]Oct-Mar'!S36</f>
        <v>0</v>
      </c>
      <c r="S122" s="46">
        <f t="shared" si="37"/>
        <v>2868</v>
      </c>
      <c r="T122" s="12">
        <f>+'[5]Apr-Sept'!U36+'[5]Oct-Mar'!U36</f>
        <v>0</v>
      </c>
      <c r="U122" s="12">
        <f>+'[5]Apr-Sept'!V36+'[5]Oct-Mar'!V36</f>
        <v>0</v>
      </c>
      <c r="V122" s="12">
        <f>+'[5]Apr-Sept'!W36+'[5]Oct-Mar'!W36</f>
        <v>0</v>
      </c>
      <c r="W122" s="12">
        <f>+'[5]Apr-Sept'!X36+'[5]Oct-Mar'!X36</f>
        <v>0</v>
      </c>
      <c r="X122" s="12">
        <f>+'[5]Apr-Sept'!Y36+'[5]Oct-Mar'!Y36</f>
        <v>336</v>
      </c>
      <c r="Y122" s="17">
        <f>+[5]Mar!Z36</f>
        <v>3</v>
      </c>
      <c r="Z122" s="17">
        <f>+[5]Mar!AA36</f>
        <v>0</v>
      </c>
      <c r="AA122" s="17">
        <f>+[5]Mar!AB36</f>
        <v>0</v>
      </c>
      <c r="AB122" s="17">
        <f>+[5]Mar!AC36</f>
        <v>0</v>
      </c>
      <c r="AC122" s="59">
        <f t="shared" si="38"/>
        <v>3</v>
      </c>
      <c r="AD122" s="60">
        <f>+'[5]Apr-Sept'!AE36+'[5]Oct-Mar'!AE36</f>
        <v>29</v>
      </c>
      <c r="AE122" s="60">
        <f>+'[5]Apr-Sept'!AF36+'[5]Oct-Mar'!AF36</f>
        <v>37</v>
      </c>
      <c r="AF122" s="60">
        <f>+'[5]Apr-Sept'!AG36+'[5]Oct-Mar'!AG36</f>
        <v>1</v>
      </c>
      <c r="AG122" s="61">
        <f t="shared" si="39"/>
        <v>67</v>
      </c>
      <c r="AH122" s="62">
        <f>+[5]Mar!AI36</f>
        <v>0</v>
      </c>
      <c r="AI122" s="63">
        <f>+'[5]Apr-Sept'!AJ36+'[5]Oct-Mar'!AJ36</f>
        <v>0</v>
      </c>
      <c r="AJ122" s="63">
        <f>+'[5]Apr-Sept'!AK36+'[5]Oct-Mar'!AK36</f>
        <v>1</v>
      </c>
      <c r="AK122" s="64">
        <f>+'[5]Apr-Sept'!AL36+'[5]Oct-Mar'!AL36</f>
        <v>7900</v>
      </c>
      <c r="AL122" s="65">
        <f>+'[5]Apr-Sept'!AM36+'[5]Oct-Mar'!AM36</f>
        <v>12843</v>
      </c>
    </row>
    <row r="123" spans="1:38">
      <c r="A123" s="5" t="s">
        <v>137</v>
      </c>
      <c r="B123" s="14">
        <f>+[5]Mar!C37</f>
        <v>822</v>
      </c>
      <c r="C123" s="14">
        <f>+[5]Mar!D37</f>
        <v>254</v>
      </c>
      <c r="D123" s="15">
        <f>+[5]Mar!E37</f>
        <v>175</v>
      </c>
      <c r="E123" s="15">
        <f>+[5]Mar!F37</f>
        <v>133</v>
      </c>
      <c r="F123" s="16">
        <f>+[5]Mar!G37</f>
        <v>2</v>
      </c>
      <c r="G123" s="16">
        <f>+[5]Mar!H37</f>
        <v>3</v>
      </c>
      <c r="H123" s="46">
        <f t="shared" si="36"/>
        <v>1389</v>
      </c>
      <c r="I123" s="13">
        <f>+'[5]Apr-Sept'!J37+'[5]Oct-Mar'!J37</f>
        <v>8534</v>
      </c>
      <c r="J123" s="13">
        <f>+'[5]Apr-Sept'!K37+'[5]Oct-Mar'!K37</f>
        <v>3408</v>
      </c>
      <c r="K123" s="13">
        <f>+'[5]Apr-Sept'!L37+'[5]Oct-Mar'!L37</f>
        <v>11</v>
      </c>
      <c r="L123" s="13">
        <f>+'[5]Apr-Sept'!M37+'[5]Oct-Mar'!M37</f>
        <v>1030</v>
      </c>
      <c r="M123" s="13">
        <f>+'[5]Apr-Sept'!N37+'[5]Oct-Mar'!N37</f>
        <v>1609</v>
      </c>
      <c r="N123" s="13">
        <f>+'[5]Apr-Sept'!O37+'[5]Oct-Mar'!O37</f>
        <v>2179</v>
      </c>
      <c r="O123" s="13">
        <f>+'[5]Apr-Sept'!P37+'[5]Oct-Mar'!P37</f>
        <v>54</v>
      </c>
      <c r="P123" s="13">
        <f>+'[5]Apr-Sept'!Q37+'[5]Oct-Mar'!Q37</f>
        <v>324</v>
      </c>
      <c r="Q123" s="13">
        <f>+'[5]Apr-Sept'!R37+'[5]Oct-Mar'!R37</f>
        <v>225</v>
      </c>
      <c r="R123" s="13">
        <f>+'[5]Apr-Sept'!S37+'[5]Oct-Mar'!S37</f>
        <v>9</v>
      </c>
      <c r="S123" s="46">
        <f t="shared" si="37"/>
        <v>17383</v>
      </c>
      <c r="T123" s="12">
        <f>+'[5]Apr-Sept'!U37+'[5]Oct-Mar'!U37</f>
        <v>0</v>
      </c>
      <c r="U123" s="12">
        <f>+'[5]Apr-Sept'!V37+'[5]Oct-Mar'!V37</f>
        <v>3</v>
      </c>
      <c r="V123" s="12">
        <f>+'[5]Apr-Sept'!W37+'[5]Oct-Mar'!W37</f>
        <v>23</v>
      </c>
      <c r="W123" s="12">
        <f>+'[5]Apr-Sept'!X37+'[5]Oct-Mar'!X37</f>
        <v>0</v>
      </c>
      <c r="X123" s="12">
        <f>+'[5]Apr-Sept'!Y37+'[5]Oct-Mar'!Y37</f>
        <v>4978</v>
      </c>
      <c r="Y123" s="17">
        <f>+[5]Mar!Z37</f>
        <v>81</v>
      </c>
      <c r="Z123" s="17">
        <f>+[5]Mar!AA37</f>
        <v>0</v>
      </c>
      <c r="AA123" s="17">
        <f>+[5]Mar!AB37</f>
        <v>0</v>
      </c>
      <c r="AB123" s="17">
        <f>+[5]Mar!AC37</f>
        <v>0</v>
      </c>
      <c r="AC123" s="59">
        <f t="shared" si="38"/>
        <v>81</v>
      </c>
      <c r="AD123" s="60">
        <f>+'[5]Apr-Sept'!AE37+'[5]Oct-Mar'!AE37</f>
        <v>2199</v>
      </c>
      <c r="AE123" s="60">
        <f>+'[5]Apr-Sept'!AF37+'[5]Oct-Mar'!AF37</f>
        <v>406</v>
      </c>
      <c r="AF123" s="60">
        <f>+'[5]Apr-Sept'!AG37+'[5]Oct-Mar'!AG37</f>
        <v>249</v>
      </c>
      <c r="AG123" s="61">
        <f t="shared" si="39"/>
        <v>2854</v>
      </c>
      <c r="AH123" s="62">
        <f>+[5]Mar!AI37</f>
        <v>0</v>
      </c>
      <c r="AI123" s="63">
        <f>+'[5]Apr-Sept'!AJ37+'[5]Oct-Mar'!AJ37</f>
        <v>30</v>
      </c>
      <c r="AJ123" s="63">
        <f>+'[5]Apr-Sept'!AK37+'[5]Oct-Mar'!AK37</f>
        <v>14</v>
      </c>
      <c r="AK123" s="64">
        <f>+'[5]Apr-Sept'!AL37+'[5]Oct-Mar'!AL37</f>
        <v>23913</v>
      </c>
      <c r="AL123" s="65">
        <f>+'[5]Apr-Sept'!AM37+'[5]Oct-Mar'!AM37</f>
        <v>39596</v>
      </c>
    </row>
    <row r="124" spans="1:38">
      <c r="A124" s="5" t="s">
        <v>158</v>
      </c>
      <c r="B124" s="14">
        <f>+[5]Mar!C38</f>
        <v>409</v>
      </c>
      <c r="C124" s="14">
        <f>+[5]Mar!D38</f>
        <v>147</v>
      </c>
      <c r="D124" s="15">
        <f>+[5]Mar!E38</f>
        <v>35</v>
      </c>
      <c r="E124" s="15">
        <f>+[5]Mar!F38</f>
        <v>20</v>
      </c>
      <c r="F124" s="16">
        <f>+[5]Mar!G38</f>
        <v>1</v>
      </c>
      <c r="G124" s="16">
        <f>+[5]Mar!H38</f>
        <v>0</v>
      </c>
      <c r="H124" s="46">
        <f t="shared" si="36"/>
        <v>612</v>
      </c>
      <c r="I124" s="13">
        <f>+'[5]Apr-Sept'!J38+'[5]Oct-Mar'!J38</f>
        <v>4627</v>
      </c>
      <c r="J124" s="13">
        <f>+'[5]Apr-Sept'!K38+'[5]Oct-Mar'!K38</f>
        <v>1160</v>
      </c>
      <c r="K124" s="13">
        <f>+'[5]Apr-Sept'!L38+'[5]Oct-Mar'!L38</f>
        <v>0</v>
      </c>
      <c r="L124" s="13">
        <f>+'[5]Apr-Sept'!M38+'[5]Oct-Mar'!M38</f>
        <v>277</v>
      </c>
      <c r="M124" s="13">
        <f>+'[5]Apr-Sept'!N38+'[5]Oct-Mar'!N38</f>
        <v>462</v>
      </c>
      <c r="N124" s="13">
        <f>+'[5]Apr-Sept'!O38+'[5]Oct-Mar'!O38</f>
        <v>312</v>
      </c>
      <c r="O124" s="13">
        <f>+'[5]Apr-Sept'!P38+'[5]Oct-Mar'!P38</f>
        <v>0</v>
      </c>
      <c r="P124" s="13">
        <f>+'[5]Apr-Sept'!Q38+'[5]Oct-Mar'!Q38</f>
        <v>66</v>
      </c>
      <c r="Q124" s="13">
        <f>+'[5]Apr-Sept'!R38+'[5]Oct-Mar'!R38</f>
        <v>776</v>
      </c>
      <c r="R124" s="13">
        <f>+'[5]Apr-Sept'!S38+'[5]Oct-Mar'!S38</f>
        <v>0</v>
      </c>
      <c r="S124" s="46">
        <f t="shared" si="37"/>
        <v>7680</v>
      </c>
      <c r="T124" s="12">
        <f>+'[5]Apr-Sept'!U38+'[5]Oct-Mar'!U38</f>
        <v>0</v>
      </c>
      <c r="U124" s="12">
        <f>+'[5]Apr-Sept'!V38+'[5]Oct-Mar'!V38</f>
        <v>0</v>
      </c>
      <c r="V124" s="12">
        <f>+'[5]Apr-Sept'!W38+'[5]Oct-Mar'!W38</f>
        <v>0</v>
      </c>
      <c r="W124" s="12">
        <f>+'[5]Apr-Sept'!X38+'[5]Oct-Mar'!X38</f>
        <v>0</v>
      </c>
      <c r="X124" s="12">
        <f>+'[5]Apr-Sept'!Y38+'[5]Oct-Mar'!Y38</f>
        <v>668</v>
      </c>
      <c r="Y124" s="17">
        <f>+[5]Mar!Z38</f>
        <v>81</v>
      </c>
      <c r="Z124" s="17">
        <f>+[5]Mar!AA38</f>
        <v>0</v>
      </c>
      <c r="AA124" s="17">
        <f>+[5]Mar!AB38</f>
        <v>0</v>
      </c>
      <c r="AB124" s="17">
        <f>+[5]Mar!AC38</f>
        <v>0</v>
      </c>
      <c r="AC124" s="59">
        <f t="shared" si="38"/>
        <v>81</v>
      </c>
      <c r="AD124" s="60">
        <f>+'[5]Apr-Sept'!AE38+'[5]Oct-Mar'!AE38</f>
        <v>3066</v>
      </c>
      <c r="AE124" s="60">
        <f>+'[5]Apr-Sept'!AF38+'[5]Oct-Mar'!AF38</f>
        <v>304</v>
      </c>
      <c r="AF124" s="60">
        <f>+'[5]Apr-Sept'!AG38+'[5]Oct-Mar'!AG38</f>
        <v>612</v>
      </c>
      <c r="AG124" s="61">
        <f t="shared" si="39"/>
        <v>3982</v>
      </c>
      <c r="AH124" s="62">
        <f>+[5]Mar!AI38</f>
        <v>0</v>
      </c>
      <c r="AI124" s="63">
        <f>+'[5]Apr-Sept'!AJ38+'[5]Oct-Mar'!AJ38</f>
        <v>25</v>
      </c>
      <c r="AJ124" s="63">
        <f>+'[5]Apr-Sept'!AK38+'[5]Oct-Mar'!AK38</f>
        <v>5</v>
      </c>
      <c r="AK124" s="64">
        <f>+'[5]Apr-Sept'!AL38+'[5]Oct-Mar'!AL38</f>
        <v>6092</v>
      </c>
      <c r="AL124" s="65">
        <f>+'[5]Apr-Sept'!AM38+'[5]Oct-Mar'!AM38</f>
        <v>7176</v>
      </c>
    </row>
    <row r="125" spans="1:38">
      <c r="A125" s="5" t="s">
        <v>159</v>
      </c>
      <c r="B125" s="14">
        <f>+[5]Mar!C39</f>
        <v>1256</v>
      </c>
      <c r="C125" s="14">
        <f>+[5]Mar!D39</f>
        <v>467</v>
      </c>
      <c r="D125" s="15">
        <f>+[5]Mar!E39</f>
        <v>181</v>
      </c>
      <c r="E125" s="15">
        <f>+[5]Mar!F39</f>
        <v>196</v>
      </c>
      <c r="F125" s="16">
        <f>+[5]Mar!G39</f>
        <v>7</v>
      </c>
      <c r="G125" s="16">
        <f>+[5]Mar!H39</f>
        <v>0</v>
      </c>
      <c r="H125" s="46">
        <f t="shared" si="36"/>
        <v>2107</v>
      </c>
      <c r="I125" s="13">
        <f>+'[5]Apr-Sept'!J39+'[5]Oct-Mar'!J39</f>
        <v>14298</v>
      </c>
      <c r="J125" s="13">
        <f>+'[5]Apr-Sept'!K39+'[5]Oct-Mar'!K39</f>
        <v>3204</v>
      </c>
      <c r="K125" s="13">
        <f>+'[5]Apr-Sept'!L39+'[5]Oct-Mar'!L39</f>
        <v>15</v>
      </c>
      <c r="L125" s="13">
        <f>+'[5]Apr-Sept'!M39+'[5]Oct-Mar'!M39</f>
        <v>1380</v>
      </c>
      <c r="M125" s="13">
        <f>+'[5]Apr-Sept'!N39+'[5]Oct-Mar'!N39</f>
        <v>2777</v>
      </c>
      <c r="N125" s="13">
        <f>+'[5]Apr-Sept'!O39+'[5]Oct-Mar'!O39</f>
        <v>1933</v>
      </c>
      <c r="O125" s="13">
        <f>+'[5]Apr-Sept'!P39+'[5]Oct-Mar'!P39</f>
        <v>39</v>
      </c>
      <c r="P125" s="13">
        <f>+'[5]Apr-Sept'!Q39+'[5]Oct-Mar'!Q39</f>
        <v>378</v>
      </c>
      <c r="Q125" s="13">
        <f>+'[5]Apr-Sept'!R39+'[5]Oct-Mar'!R39</f>
        <v>13</v>
      </c>
      <c r="R125" s="13">
        <f>+'[5]Apr-Sept'!S39+'[5]Oct-Mar'!S39</f>
        <v>0</v>
      </c>
      <c r="S125" s="46">
        <f t="shared" si="37"/>
        <v>24037</v>
      </c>
      <c r="T125" s="12">
        <f>+'[5]Apr-Sept'!U39+'[5]Oct-Mar'!U39</f>
        <v>0</v>
      </c>
      <c r="U125" s="12">
        <f>+'[5]Apr-Sept'!V39+'[5]Oct-Mar'!V39</f>
        <v>0</v>
      </c>
      <c r="V125" s="12">
        <f>+'[5]Apr-Sept'!W39+'[5]Oct-Mar'!W39</f>
        <v>0</v>
      </c>
      <c r="W125" s="12">
        <f>+'[5]Apr-Sept'!X39+'[5]Oct-Mar'!X39</f>
        <v>0</v>
      </c>
      <c r="X125" s="12">
        <f>+'[5]Apr-Sept'!Y39+'[5]Oct-Mar'!Y39</f>
        <v>3253</v>
      </c>
      <c r="Y125" s="17">
        <f>+[5]Mar!Z39</f>
        <v>86</v>
      </c>
      <c r="Z125" s="17">
        <f>+[5]Mar!AA39</f>
        <v>0</v>
      </c>
      <c r="AA125" s="17">
        <f>+[5]Mar!AB39</f>
        <v>0</v>
      </c>
      <c r="AB125" s="17">
        <f>+[5]Mar!AC39</f>
        <v>0</v>
      </c>
      <c r="AC125" s="59">
        <f t="shared" si="38"/>
        <v>86</v>
      </c>
      <c r="AD125" s="60">
        <f>+'[5]Apr-Sept'!AE39+'[5]Oct-Mar'!AE39</f>
        <v>2217</v>
      </c>
      <c r="AE125" s="60">
        <f>+'[5]Apr-Sept'!AF39+'[5]Oct-Mar'!AF39</f>
        <v>198</v>
      </c>
      <c r="AF125" s="60">
        <f>+'[5]Apr-Sept'!AG39+'[5]Oct-Mar'!AG39</f>
        <v>1032</v>
      </c>
      <c r="AG125" s="61">
        <f t="shared" si="39"/>
        <v>3447</v>
      </c>
      <c r="AH125" s="62">
        <f>+[5]Mar!AI39</f>
        <v>6</v>
      </c>
      <c r="AI125" s="63">
        <f>+'[5]Apr-Sept'!AJ39+'[5]Oct-Mar'!AJ39</f>
        <v>8</v>
      </c>
      <c r="AJ125" s="63">
        <f>+'[5]Apr-Sept'!AK39+'[5]Oct-Mar'!AK39</f>
        <v>21</v>
      </c>
      <c r="AK125" s="64">
        <f>+'[5]Apr-Sept'!AL39+'[5]Oct-Mar'!AL39</f>
        <v>28940</v>
      </c>
      <c r="AL125" s="65">
        <f>+'[5]Apr-Sept'!AM39+'[5]Oct-Mar'!AM39</f>
        <v>60620</v>
      </c>
    </row>
    <row r="126" spans="1:38">
      <c r="A126" s="24" t="s">
        <v>298</v>
      </c>
      <c r="B126" s="14"/>
      <c r="C126" s="14"/>
      <c r="D126" s="15"/>
      <c r="E126" s="15"/>
      <c r="F126" s="16"/>
      <c r="G126" s="16"/>
      <c r="H126" s="46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46"/>
      <c r="T126" s="12"/>
      <c r="U126" s="12"/>
      <c r="V126" s="12"/>
      <c r="W126" s="12"/>
      <c r="X126" s="12"/>
      <c r="Y126" s="17"/>
      <c r="Z126" s="17"/>
      <c r="AA126" s="17"/>
      <c r="AB126" s="17"/>
      <c r="AC126" s="59"/>
      <c r="AD126" s="60"/>
      <c r="AE126" s="60"/>
      <c r="AF126" s="60"/>
      <c r="AG126" s="61"/>
      <c r="AH126" s="62"/>
      <c r="AI126" s="63"/>
      <c r="AJ126" s="63"/>
      <c r="AK126" s="64"/>
      <c r="AL126" s="65"/>
    </row>
    <row r="127" spans="1:38">
      <c r="A127" s="5" t="s">
        <v>160</v>
      </c>
      <c r="B127" s="14">
        <f>+[5]Mar!C42</f>
        <v>186</v>
      </c>
      <c r="C127" s="14">
        <f>+[5]Mar!D42</f>
        <v>56</v>
      </c>
      <c r="D127" s="15">
        <f>+[5]Mar!E42</f>
        <v>138</v>
      </c>
      <c r="E127" s="15">
        <f>+[5]Mar!F42</f>
        <v>85</v>
      </c>
      <c r="F127" s="16">
        <f>+[5]Mar!G42</f>
        <v>0</v>
      </c>
      <c r="G127" s="16">
        <f>+[5]Mar!H42</f>
        <v>0</v>
      </c>
      <c r="H127" s="46">
        <f t="shared" ref="H127:H135" si="40">SUM(B127:G127)</f>
        <v>465</v>
      </c>
      <c r="I127" s="13">
        <f>+'[5]Apr-Sept'!J42+'[5]Oct-Mar'!J42</f>
        <v>3250</v>
      </c>
      <c r="J127" s="13">
        <f>+'[5]Apr-Sept'!K42+'[5]Oct-Mar'!K42</f>
        <v>503</v>
      </c>
      <c r="K127" s="13">
        <f>+'[5]Apr-Sept'!L42+'[5]Oct-Mar'!L42</f>
        <v>34</v>
      </c>
      <c r="L127" s="13">
        <f>+'[5]Apr-Sept'!M42+'[5]Oct-Mar'!M42</f>
        <v>201</v>
      </c>
      <c r="M127" s="13">
        <f>+'[5]Apr-Sept'!N42+'[5]Oct-Mar'!N42</f>
        <v>1173</v>
      </c>
      <c r="N127" s="13">
        <f>+'[5]Apr-Sept'!O42+'[5]Oct-Mar'!O42</f>
        <v>432</v>
      </c>
      <c r="O127" s="13">
        <f>+'[5]Apr-Sept'!P42+'[5]Oct-Mar'!P42</f>
        <v>13</v>
      </c>
      <c r="P127" s="13">
        <f>+'[5]Apr-Sept'!Q42+'[5]Oct-Mar'!Q42</f>
        <v>70</v>
      </c>
      <c r="Q127" s="13">
        <f>+'[5]Apr-Sept'!R42+'[5]Oct-Mar'!R42</f>
        <v>1</v>
      </c>
      <c r="R127" s="13">
        <f>+'[5]Apr-Sept'!S42+'[5]Oct-Mar'!S42</f>
        <v>30</v>
      </c>
      <c r="S127" s="46">
        <f t="shared" ref="S127:S135" si="41">SUM(I127:R127)</f>
        <v>5707</v>
      </c>
      <c r="T127" s="12">
        <f>+'[5]Apr-Sept'!U42+'[5]Oct-Mar'!U42</f>
        <v>0</v>
      </c>
      <c r="U127" s="12">
        <f>+'[5]Apr-Sept'!V42+'[5]Oct-Mar'!V42</f>
        <v>3</v>
      </c>
      <c r="V127" s="12">
        <f>+'[5]Apr-Sept'!W42+'[5]Oct-Mar'!W42</f>
        <v>0</v>
      </c>
      <c r="W127" s="12">
        <f>+'[5]Apr-Sept'!X42+'[5]Oct-Mar'!X42</f>
        <v>0</v>
      </c>
      <c r="X127" s="12">
        <f>+'[5]Apr-Sept'!Y42+'[5]Oct-Mar'!Y42</f>
        <v>4833</v>
      </c>
      <c r="Y127" s="17">
        <f>+[5]Mar!Z42</f>
        <v>0</v>
      </c>
      <c r="Z127" s="17">
        <f>+[5]Mar!AA42</f>
        <v>0</v>
      </c>
      <c r="AA127" s="17">
        <f>+[5]Mar!AB42</f>
        <v>0</v>
      </c>
      <c r="AB127" s="17">
        <f>+[5]Mar!AC42</f>
        <v>0</v>
      </c>
      <c r="AC127" s="59">
        <f t="shared" ref="AC127:AC135" si="42">SUM(Y127:AB127)</f>
        <v>0</v>
      </c>
      <c r="AD127" s="60">
        <f>+'[5]Apr-Sept'!AE42+'[5]Oct-Mar'!AE42</f>
        <v>0</v>
      </c>
      <c r="AE127" s="60">
        <f>+'[5]Apr-Sept'!AF42+'[5]Oct-Mar'!AF42</f>
        <v>0</v>
      </c>
      <c r="AF127" s="60">
        <f>+'[5]Apr-Sept'!AG42+'[5]Oct-Mar'!AG42</f>
        <v>0</v>
      </c>
      <c r="AG127" s="61">
        <f t="shared" ref="AG127:AG135" si="43">SUM(AD127:AF127)</f>
        <v>0</v>
      </c>
      <c r="AH127" s="62">
        <f>+[5]Mar!AI42</f>
        <v>0</v>
      </c>
      <c r="AI127" s="63">
        <f>+'[5]Apr-Sept'!AJ42+'[5]Oct-Mar'!AJ42</f>
        <v>0</v>
      </c>
      <c r="AJ127" s="63">
        <f>+'[5]Apr-Sept'!AK42+'[5]Oct-Mar'!AK42</f>
        <v>0</v>
      </c>
      <c r="AK127" s="64">
        <f>+'[5]Apr-Sept'!AL42+'[5]Oct-Mar'!AL42</f>
        <v>9892</v>
      </c>
      <c r="AL127" s="65">
        <f>+'[5]Apr-Sept'!AM42+'[5]Oct-Mar'!AM42</f>
        <v>68546</v>
      </c>
    </row>
    <row r="128" spans="1:38">
      <c r="A128" s="5" t="s">
        <v>161</v>
      </c>
      <c r="B128" s="14">
        <f>+[5]Mar!C43</f>
        <v>163</v>
      </c>
      <c r="C128" s="14">
        <f>+[5]Mar!D43</f>
        <v>56</v>
      </c>
      <c r="D128" s="15">
        <f>+[5]Mar!E43</f>
        <v>65</v>
      </c>
      <c r="E128" s="15">
        <f>+[5]Mar!F43</f>
        <v>50</v>
      </c>
      <c r="F128" s="16">
        <f>+[5]Mar!G43</f>
        <v>0</v>
      </c>
      <c r="G128" s="16">
        <f>+[5]Mar!H43</f>
        <v>0</v>
      </c>
      <c r="H128" s="46">
        <f t="shared" si="40"/>
        <v>334</v>
      </c>
      <c r="I128" s="13">
        <f>+'[5]Apr-Sept'!J43+'[5]Oct-Mar'!J43</f>
        <v>1519</v>
      </c>
      <c r="J128" s="13">
        <f>+'[5]Apr-Sept'!K43+'[5]Oct-Mar'!K43</f>
        <v>400</v>
      </c>
      <c r="K128" s="13">
        <f>+'[5]Apr-Sept'!L43+'[5]Oct-Mar'!L43</f>
        <v>2</v>
      </c>
      <c r="L128" s="13">
        <f>+'[5]Apr-Sept'!M43+'[5]Oct-Mar'!M43</f>
        <v>133</v>
      </c>
      <c r="M128" s="13">
        <f>+'[5]Apr-Sept'!N43+'[5]Oct-Mar'!N43</f>
        <v>415</v>
      </c>
      <c r="N128" s="13">
        <f>+'[5]Apr-Sept'!O43+'[5]Oct-Mar'!O43</f>
        <v>672</v>
      </c>
      <c r="O128" s="13">
        <f>+'[5]Apr-Sept'!P43+'[5]Oct-Mar'!P43</f>
        <v>1</v>
      </c>
      <c r="P128" s="13">
        <f>+'[5]Apr-Sept'!Q43+'[5]Oct-Mar'!Q43</f>
        <v>49</v>
      </c>
      <c r="Q128" s="13">
        <f>+'[5]Apr-Sept'!R43+'[5]Oct-Mar'!R43</f>
        <v>0</v>
      </c>
      <c r="R128" s="13">
        <f>+'[5]Apr-Sept'!S43+'[5]Oct-Mar'!S43</f>
        <v>95</v>
      </c>
      <c r="S128" s="46">
        <f t="shared" si="41"/>
        <v>3286</v>
      </c>
      <c r="T128" s="12">
        <f>+'[5]Apr-Sept'!U43+'[5]Oct-Mar'!U43</f>
        <v>0</v>
      </c>
      <c r="U128" s="12">
        <f>+'[5]Apr-Sept'!V43+'[5]Oct-Mar'!V43</f>
        <v>0</v>
      </c>
      <c r="V128" s="12">
        <f>+'[5]Apr-Sept'!W43+'[5]Oct-Mar'!W43</f>
        <v>0</v>
      </c>
      <c r="W128" s="12">
        <f>+'[5]Apr-Sept'!X43+'[5]Oct-Mar'!X43</f>
        <v>0</v>
      </c>
      <c r="X128" s="12">
        <f>+'[5]Apr-Sept'!Y43+'[5]Oct-Mar'!Y43</f>
        <v>5794</v>
      </c>
      <c r="Y128" s="17">
        <f>+[5]Mar!Z43</f>
        <v>2</v>
      </c>
      <c r="Z128" s="17">
        <f>+[5]Mar!AA43</f>
        <v>0</v>
      </c>
      <c r="AA128" s="17">
        <f>+[5]Mar!AB43</f>
        <v>0</v>
      </c>
      <c r="AB128" s="17">
        <f>+[5]Mar!AC43</f>
        <v>0</v>
      </c>
      <c r="AC128" s="59">
        <f t="shared" si="42"/>
        <v>2</v>
      </c>
      <c r="AD128" s="60">
        <f>+'[5]Apr-Sept'!AE43+'[5]Oct-Mar'!AE43</f>
        <v>1</v>
      </c>
      <c r="AE128" s="60">
        <f>+'[5]Apr-Sept'!AF43+'[5]Oct-Mar'!AF43</f>
        <v>0</v>
      </c>
      <c r="AF128" s="60">
        <f>+'[5]Apr-Sept'!AG43+'[5]Oct-Mar'!AG43</f>
        <v>2</v>
      </c>
      <c r="AG128" s="61">
        <f t="shared" si="43"/>
        <v>3</v>
      </c>
      <c r="AH128" s="62">
        <f>+[5]Mar!AI43</f>
        <v>0</v>
      </c>
      <c r="AI128" s="63">
        <f>+'[5]Apr-Sept'!AJ43+'[5]Oct-Mar'!AJ43</f>
        <v>0</v>
      </c>
      <c r="AJ128" s="63">
        <f>+'[5]Apr-Sept'!AK43+'[5]Oct-Mar'!AK43</f>
        <v>2</v>
      </c>
      <c r="AK128" s="64">
        <f>+'[5]Apr-Sept'!AL43+'[5]Oct-Mar'!AL43</f>
        <v>2987</v>
      </c>
      <c r="AL128" s="65">
        <f>+'[5]Apr-Sept'!AM43+'[5]Oct-Mar'!AM43</f>
        <v>6937</v>
      </c>
    </row>
    <row r="129" spans="1:38">
      <c r="A129" s="5" t="s">
        <v>162</v>
      </c>
      <c r="B129" s="14">
        <f>+[5]Mar!C44</f>
        <v>326</v>
      </c>
      <c r="C129" s="14">
        <f>+[5]Mar!D44</f>
        <v>104</v>
      </c>
      <c r="D129" s="15">
        <f>+[5]Mar!E44</f>
        <v>39</v>
      </c>
      <c r="E129" s="15">
        <f>+[5]Mar!F44</f>
        <v>17</v>
      </c>
      <c r="F129" s="16">
        <f>+[5]Mar!G44</f>
        <v>0</v>
      </c>
      <c r="G129" s="16">
        <f>+[5]Mar!H44</f>
        <v>2</v>
      </c>
      <c r="H129" s="46">
        <f t="shared" si="40"/>
        <v>488</v>
      </c>
      <c r="I129" s="13">
        <f>+'[5]Apr-Sept'!J44+'[5]Oct-Mar'!J44</f>
        <v>8229</v>
      </c>
      <c r="J129" s="13">
        <f>+'[5]Apr-Sept'!K44+'[5]Oct-Mar'!K44</f>
        <v>6371</v>
      </c>
      <c r="K129" s="13">
        <f>+'[5]Apr-Sept'!L44+'[5]Oct-Mar'!L44</f>
        <v>0</v>
      </c>
      <c r="L129" s="13">
        <f>+'[5]Apr-Sept'!M44+'[5]Oct-Mar'!M44</f>
        <v>733</v>
      </c>
      <c r="M129" s="13">
        <f>+'[5]Apr-Sept'!N44+'[5]Oct-Mar'!N44</f>
        <v>3981</v>
      </c>
      <c r="N129" s="13">
        <f>+'[5]Apr-Sept'!O44+'[5]Oct-Mar'!O44</f>
        <v>2304</v>
      </c>
      <c r="O129" s="13">
        <f>+'[5]Apr-Sept'!P44+'[5]Oct-Mar'!P44</f>
        <v>4</v>
      </c>
      <c r="P129" s="13">
        <f>+'[5]Apr-Sept'!Q44+'[5]Oct-Mar'!Q44</f>
        <v>391</v>
      </c>
      <c r="Q129" s="13">
        <f>+'[5]Apr-Sept'!R44+'[5]Oct-Mar'!R44</f>
        <v>0</v>
      </c>
      <c r="R129" s="13">
        <f>+'[5]Apr-Sept'!S44+'[5]Oct-Mar'!S44</f>
        <v>564</v>
      </c>
      <c r="S129" s="46">
        <f t="shared" si="41"/>
        <v>22577</v>
      </c>
      <c r="T129" s="12">
        <f>+'[5]Apr-Sept'!U44+'[5]Oct-Mar'!U44</f>
        <v>0</v>
      </c>
      <c r="U129" s="12">
        <f>+'[5]Apr-Sept'!V44+'[5]Oct-Mar'!V44</f>
        <v>0</v>
      </c>
      <c r="V129" s="12">
        <f>+'[5]Apr-Sept'!W44+'[5]Oct-Mar'!W44</f>
        <v>0</v>
      </c>
      <c r="W129" s="12">
        <f>+'[5]Apr-Sept'!X44+'[5]Oct-Mar'!X44</f>
        <v>0</v>
      </c>
      <c r="X129" s="12">
        <f>+'[5]Apr-Sept'!Y44+'[5]Oct-Mar'!Y44</f>
        <v>788</v>
      </c>
      <c r="Y129" s="17">
        <f>+[5]Mar!Z44</f>
        <v>76</v>
      </c>
      <c r="Z129" s="17">
        <f>+[5]Mar!AA44</f>
        <v>0</v>
      </c>
      <c r="AA129" s="17">
        <f>+[5]Mar!AB44</f>
        <v>0</v>
      </c>
      <c r="AB129" s="17">
        <f>+[5]Mar!AC44</f>
        <v>0</v>
      </c>
      <c r="AC129" s="59">
        <f t="shared" si="42"/>
        <v>76</v>
      </c>
      <c r="AD129" s="60">
        <f>+'[5]Apr-Sept'!AE44+'[5]Oct-Mar'!AE44</f>
        <v>918</v>
      </c>
      <c r="AE129" s="60">
        <f>+'[5]Apr-Sept'!AF44+'[5]Oct-Mar'!AF44</f>
        <v>271</v>
      </c>
      <c r="AF129" s="60">
        <f>+'[5]Apr-Sept'!AG44+'[5]Oct-Mar'!AG44</f>
        <v>450</v>
      </c>
      <c r="AG129" s="61">
        <f t="shared" si="43"/>
        <v>1639</v>
      </c>
      <c r="AH129" s="62">
        <f>+[5]Mar!AI44</f>
        <v>0</v>
      </c>
      <c r="AI129" s="63">
        <f>+'[5]Apr-Sept'!AJ44+'[5]Oct-Mar'!AJ44</f>
        <v>10</v>
      </c>
      <c r="AJ129" s="63">
        <f>+'[5]Apr-Sept'!AK44+'[5]Oct-Mar'!AK44</f>
        <v>15</v>
      </c>
      <c r="AK129" s="64">
        <f>+'[5]Apr-Sept'!AL44+'[5]Oct-Mar'!AL44</f>
        <v>4598</v>
      </c>
      <c r="AL129" s="65">
        <f>+'[5]Apr-Sept'!AM44+'[5]Oct-Mar'!AM44</f>
        <v>19431</v>
      </c>
    </row>
    <row r="130" spans="1:38">
      <c r="A130" s="5" t="s">
        <v>163</v>
      </c>
      <c r="B130" s="14">
        <f>+[5]Mar!C45</f>
        <v>287</v>
      </c>
      <c r="C130" s="14">
        <f>+[5]Mar!D45</f>
        <v>67</v>
      </c>
      <c r="D130" s="15">
        <f>+[5]Mar!E45</f>
        <v>130</v>
      </c>
      <c r="E130" s="15">
        <f>+[5]Mar!F45</f>
        <v>78</v>
      </c>
      <c r="F130" s="16">
        <f>+[5]Mar!G45</f>
        <v>0</v>
      </c>
      <c r="G130" s="16">
        <f>+[5]Mar!H45</f>
        <v>0</v>
      </c>
      <c r="H130" s="46">
        <f t="shared" si="40"/>
        <v>562</v>
      </c>
      <c r="I130" s="13">
        <f>+'[5]Apr-Sept'!J45+'[5]Oct-Mar'!J45</f>
        <v>3261</v>
      </c>
      <c r="J130" s="13">
        <f>+'[5]Apr-Sept'!K45+'[5]Oct-Mar'!K45</f>
        <v>126</v>
      </c>
      <c r="K130" s="13">
        <f>+'[5]Apr-Sept'!L45+'[5]Oct-Mar'!L45</f>
        <v>0</v>
      </c>
      <c r="L130" s="13">
        <f>+'[5]Apr-Sept'!M45+'[5]Oct-Mar'!M45</f>
        <v>128</v>
      </c>
      <c r="M130" s="13">
        <f>+'[5]Apr-Sept'!N45+'[5]Oct-Mar'!N45</f>
        <v>2301</v>
      </c>
      <c r="N130" s="13">
        <f>+'[5]Apr-Sept'!O45+'[5]Oct-Mar'!O45</f>
        <v>857</v>
      </c>
      <c r="O130" s="13">
        <f>+'[5]Apr-Sept'!P45+'[5]Oct-Mar'!P45</f>
        <v>0</v>
      </c>
      <c r="P130" s="13">
        <f>+'[5]Apr-Sept'!Q45+'[5]Oct-Mar'!Q45</f>
        <v>82</v>
      </c>
      <c r="Q130" s="13">
        <f>+'[5]Apr-Sept'!R45+'[5]Oct-Mar'!R45</f>
        <v>0</v>
      </c>
      <c r="R130" s="13">
        <f>+'[5]Apr-Sept'!S45+'[5]Oct-Mar'!S45</f>
        <v>17</v>
      </c>
      <c r="S130" s="46">
        <f t="shared" si="41"/>
        <v>6772</v>
      </c>
      <c r="T130" s="12">
        <f>+'[5]Apr-Sept'!U45+'[5]Oct-Mar'!U45</f>
        <v>0</v>
      </c>
      <c r="U130" s="12">
        <f>+'[5]Apr-Sept'!V45+'[5]Oct-Mar'!V45</f>
        <v>0</v>
      </c>
      <c r="V130" s="12">
        <f>+'[5]Apr-Sept'!W45+'[5]Oct-Mar'!W45</f>
        <v>0</v>
      </c>
      <c r="W130" s="12">
        <f>+'[5]Apr-Sept'!X45+'[5]Oct-Mar'!X45</f>
        <v>0</v>
      </c>
      <c r="X130" s="12">
        <f>+'[5]Apr-Sept'!Y45+'[5]Oct-Mar'!Y45</f>
        <v>1221</v>
      </c>
      <c r="Y130" s="17">
        <f>+[5]Mar!Z45</f>
        <v>1</v>
      </c>
      <c r="Z130" s="17">
        <f>+[5]Mar!AA45</f>
        <v>0</v>
      </c>
      <c r="AA130" s="17">
        <f>+[5]Mar!AB45</f>
        <v>0</v>
      </c>
      <c r="AB130" s="17">
        <f>+[5]Mar!AC45</f>
        <v>0</v>
      </c>
      <c r="AC130" s="59">
        <f t="shared" si="42"/>
        <v>1</v>
      </c>
      <c r="AD130" s="60">
        <f>+'[5]Apr-Sept'!AE45+'[5]Oct-Mar'!AE45</f>
        <v>8</v>
      </c>
      <c r="AE130" s="60">
        <f>+'[5]Apr-Sept'!AF45+'[5]Oct-Mar'!AF45</f>
        <v>0</v>
      </c>
      <c r="AF130" s="60">
        <f>+'[5]Apr-Sept'!AG45+'[5]Oct-Mar'!AG45</f>
        <v>0</v>
      </c>
      <c r="AG130" s="61">
        <f t="shared" si="43"/>
        <v>8</v>
      </c>
      <c r="AH130" s="62">
        <f>+[5]Mar!AI45</f>
        <v>0</v>
      </c>
      <c r="AI130" s="63">
        <f>+'[5]Apr-Sept'!AJ45+'[5]Oct-Mar'!AJ45</f>
        <v>0</v>
      </c>
      <c r="AJ130" s="63">
        <f>+'[5]Apr-Sept'!AK45+'[5]Oct-Mar'!AK45</f>
        <v>0</v>
      </c>
      <c r="AK130" s="64">
        <f>+'[5]Apr-Sept'!AL45+'[5]Oct-Mar'!AL45</f>
        <v>6542</v>
      </c>
      <c r="AL130" s="65">
        <f>+'[5]Apr-Sept'!AM45+'[5]Oct-Mar'!AM45</f>
        <v>21049</v>
      </c>
    </row>
    <row r="131" spans="1:38">
      <c r="A131" s="5" t="s">
        <v>164</v>
      </c>
      <c r="B131" s="14">
        <f>+[5]Mar!C46</f>
        <v>938</v>
      </c>
      <c r="C131" s="14">
        <f>+[5]Mar!D46</f>
        <v>278</v>
      </c>
      <c r="D131" s="15">
        <f>+[5]Mar!E46</f>
        <v>246</v>
      </c>
      <c r="E131" s="15">
        <f>+[5]Mar!F46</f>
        <v>208</v>
      </c>
      <c r="F131" s="16">
        <f>+[5]Mar!G46</f>
        <v>0</v>
      </c>
      <c r="G131" s="16">
        <f>+[5]Mar!H46</f>
        <v>0</v>
      </c>
      <c r="H131" s="46">
        <f t="shared" si="40"/>
        <v>1670</v>
      </c>
      <c r="I131" s="13">
        <f>+'[5]Apr-Sept'!J46+'[5]Oct-Mar'!J46</f>
        <v>20120</v>
      </c>
      <c r="J131" s="13">
        <f>+'[5]Apr-Sept'!K46+'[5]Oct-Mar'!K46</f>
        <v>9860</v>
      </c>
      <c r="K131" s="13">
        <f>+'[5]Apr-Sept'!L46+'[5]Oct-Mar'!L46</f>
        <v>0</v>
      </c>
      <c r="L131" s="13">
        <f>+'[5]Apr-Sept'!M46+'[5]Oct-Mar'!M46</f>
        <v>1927</v>
      </c>
      <c r="M131" s="13">
        <f>+'[5]Apr-Sept'!N46+'[5]Oct-Mar'!N46</f>
        <v>7935</v>
      </c>
      <c r="N131" s="13">
        <f>+'[5]Apr-Sept'!O46+'[5]Oct-Mar'!O46</f>
        <v>4959</v>
      </c>
      <c r="O131" s="13">
        <f>+'[5]Apr-Sept'!P46+'[5]Oct-Mar'!P46</f>
        <v>3</v>
      </c>
      <c r="P131" s="13">
        <f>+'[5]Apr-Sept'!Q46+'[5]Oct-Mar'!Q46</f>
        <v>1435</v>
      </c>
      <c r="Q131" s="13">
        <f>+'[5]Apr-Sept'!R46+'[5]Oct-Mar'!R46</f>
        <v>0</v>
      </c>
      <c r="R131" s="13">
        <f>+'[5]Apr-Sept'!S46+'[5]Oct-Mar'!S46</f>
        <v>633</v>
      </c>
      <c r="S131" s="46">
        <f t="shared" si="41"/>
        <v>46872</v>
      </c>
      <c r="T131" s="12">
        <f>+'[5]Apr-Sept'!U46+'[5]Oct-Mar'!U46</f>
        <v>0</v>
      </c>
      <c r="U131" s="12">
        <f>+'[5]Apr-Sept'!V46+'[5]Oct-Mar'!V46</f>
        <v>0</v>
      </c>
      <c r="V131" s="12">
        <f>+'[5]Apr-Sept'!W46+'[5]Oct-Mar'!W46</f>
        <v>0</v>
      </c>
      <c r="W131" s="12">
        <f>+'[5]Apr-Sept'!X46+'[5]Oct-Mar'!X46</f>
        <v>0</v>
      </c>
      <c r="X131" s="12">
        <f>+'[5]Apr-Sept'!Y46+'[5]Oct-Mar'!Y46</f>
        <v>3265</v>
      </c>
      <c r="Y131" s="17">
        <f>+[5]Mar!Z46</f>
        <v>103</v>
      </c>
      <c r="Z131" s="17">
        <f>+[5]Mar!AA46</f>
        <v>0</v>
      </c>
      <c r="AA131" s="17">
        <f>+[5]Mar!AB46</f>
        <v>0</v>
      </c>
      <c r="AB131" s="17">
        <f>+[5]Mar!AC46</f>
        <v>0</v>
      </c>
      <c r="AC131" s="59">
        <f t="shared" si="42"/>
        <v>103</v>
      </c>
      <c r="AD131" s="60">
        <f>+'[5]Apr-Sept'!AE46+'[5]Oct-Mar'!AE46</f>
        <v>1788</v>
      </c>
      <c r="AE131" s="60">
        <f>+'[5]Apr-Sept'!AF46+'[5]Oct-Mar'!AF46</f>
        <v>483</v>
      </c>
      <c r="AF131" s="60">
        <f>+'[5]Apr-Sept'!AG46+'[5]Oct-Mar'!AG46</f>
        <v>1185</v>
      </c>
      <c r="AG131" s="61">
        <f t="shared" si="43"/>
        <v>3456</v>
      </c>
      <c r="AH131" s="62">
        <f>+[5]Mar!AI46</f>
        <v>0</v>
      </c>
      <c r="AI131" s="63">
        <f>+'[5]Apr-Sept'!AJ46+'[5]Oct-Mar'!AJ46</f>
        <v>63</v>
      </c>
      <c r="AJ131" s="63">
        <f>+'[5]Apr-Sept'!AK46+'[5]Oct-Mar'!AK46</f>
        <v>150</v>
      </c>
      <c r="AK131" s="64">
        <f>+'[5]Apr-Sept'!AL46+'[5]Oct-Mar'!AL46</f>
        <v>9388</v>
      </c>
      <c r="AL131" s="65">
        <f>+'[5]Apr-Sept'!AM46+'[5]Oct-Mar'!AM46</f>
        <v>63400</v>
      </c>
    </row>
    <row r="132" spans="1:38">
      <c r="A132" s="5" t="s">
        <v>165</v>
      </c>
      <c r="B132" s="14">
        <f>+[5]Mar!C47</f>
        <v>622</v>
      </c>
      <c r="C132" s="14">
        <f>+[5]Mar!D47</f>
        <v>158</v>
      </c>
      <c r="D132" s="15">
        <f>+[5]Mar!E47</f>
        <v>160</v>
      </c>
      <c r="E132" s="15">
        <f>+[5]Mar!F47</f>
        <v>138</v>
      </c>
      <c r="F132" s="16">
        <f>+[5]Mar!G47</f>
        <v>0</v>
      </c>
      <c r="G132" s="16">
        <f>+[5]Mar!H47</f>
        <v>3</v>
      </c>
      <c r="H132" s="46">
        <f t="shared" si="40"/>
        <v>1081</v>
      </c>
      <c r="I132" s="13">
        <f>+'[5]Apr-Sept'!J47+'[5]Oct-Mar'!J47</f>
        <v>15189</v>
      </c>
      <c r="J132" s="13">
        <f>+'[5]Apr-Sept'!K47+'[5]Oct-Mar'!K47</f>
        <v>4059</v>
      </c>
      <c r="K132" s="13">
        <f>+'[5]Apr-Sept'!L47+'[5]Oct-Mar'!L47</f>
        <v>0</v>
      </c>
      <c r="L132" s="13">
        <f>+'[5]Apr-Sept'!M47+'[5]Oct-Mar'!M47</f>
        <v>940</v>
      </c>
      <c r="M132" s="13">
        <f>+'[5]Apr-Sept'!N47+'[5]Oct-Mar'!N47</f>
        <v>4747</v>
      </c>
      <c r="N132" s="13">
        <f>+'[5]Apr-Sept'!O47+'[5]Oct-Mar'!O47</f>
        <v>1398</v>
      </c>
      <c r="O132" s="13">
        <f>+'[5]Apr-Sept'!P47+'[5]Oct-Mar'!P47</f>
        <v>0</v>
      </c>
      <c r="P132" s="13">
        <f>+'[5]Apr-Sept'!Q47+'[5]Oct-Mar'!Q47</f>
        <v>234</v>
      </c>
      <c r="Q132" s="13">
        <f>+'[5]Apr-Sept'!R47+'[5]Oct-Mar'!R47</f>
        <v>0</v>
      </c>
      <c r="R132" s="13">
        <f>+'[5]Apr-Sept'!S47+'[5]Oct-Mar'!S47</f>
        <v>247</v>
      </c>
      <c r="S132" s="46">
        <f t="shared" si="41"/>
        <v>26814</v>
      </c>
      <c r="T132" s="12">
        <f>+'[5]Apr-Sept'!U47+'[5]Oct-Mar'!U47</f>
        <v>0</v>
      </c>
      <c r="U132" s="12">
        <f>+'[5]Apr-Sept'!V47+'[5]Oct-Mar'!V47</f>
        <v>7</v>
      </c>
      <c r="V132" s="12">
        <f>+'[5]Apr-Sept'!W47+'[5]Oct-Mar'!W47</f>
        <v>0</v>
      </c>
      <c r="W132" s="12">
        <f>+'[5]Apr-Sept'!X47+'[5]Oct-Mar'!X47</f>
        <v>0</v>
      </c>
      <c r="X132" s="12">
        <f>+'[5]Apr-Sept'!Y47+'[5]Oct-Mar'!Y47</f>
        <v>1512</v>
      </c>
      <c r="Y132" s="17">
        <f>+[5]Mar!Z47</f>
        <v>32</v>
      </c>
      <c r="Z132" s="17">
        <f>+[5]Mar!AA47</f>
        <v>0</v>
      </c>
      <c r="AA132" s="17">
        <f>+[5]Mar!AB47</f>
        <v>0</v>
      </c>
      <c r="AB132" s="17">
        <f>+[5]Mar!AC47</f>
        <v>0</v>
      </c>
      <c r="AC132" s="59">
        <f t="shared" si="42"/>
        <v>32</v>
      </c>
      <c r="AD132" s="60">
        <f>+'[5]Apr-Sept'!AE47+'[5]Oct-Mar'!AE47</f>
        <v>618</v>
      </c>
      <c r="AE132" s="60">
        <f>+'[5]Apr-Sept'!AF47+'[5]Oct-Mar'!AF47</f>
        <v>87</v>
      </c>
      <c r="AF132" s="60">
        <f>+'[5]Apr-Sept'!AG47+'[5]Oct-Mar'!AG47</f>
        <v>586</v>
      </c>
      <c r="AG132" s="61">
        <f t="shared" si="43"/>
        <v>1291</v>
      </c>
      <c r="AH132" s="62">
        <f>+[5]Mar!AI47</f>
        <v>0</v>
      </c>
      <c r="AI132" s="63">
        <f>+'[5]Apr-Sept'!AJ47+'[5]Oct-Mar'!AJ47</f>
        <v>7</v>
      </c>
      <c r="AJ132" s="63">
        <f>+'[5]Apr-Sept'!AK47+'[5]Oct-Mar'!AK47</f>
        <v>18</v>
      </c>
      <c r="AK132" s="64">
        <f>+'[5]Apr-Sept'!AL47+'[5]Oct-Mar'!AL47</f>
        <v>7025</v>
      </c>
      <c r="AL132" s="65">
        <f>+'[5]Apr-Sept'!AM47+'[5]Oct-Mar'!AM47</f>
        <v>35844</v>
      </c>
    </row>
    <row r="133" spans="1:38">
      <c r="A133" s="5" t="s">
        <v>166</v>
      </c>
      <c r="B133" s="14">
        <f>+[5]Mar!C48</f>
        <v>210</v>
      </c>
      <c r="C133" s="14">
        <f>+[5]Mar!D48</f>
        <v>40</v>
      </c>
      <c r="D133" s="15">
        <f>+[5]Mar!E48</f>
        <v>23</v>
      </c>
      <c r="E133" s="15">
        <f>+[5]Mar!F48</f>
        <v>24</v>
      </c>
      <c r="F133" s="16">
        <f>+[5]Mar!G48</f>
        <v>0</v>
      </c>
      <c r="G133" s="16">
        <f>+[5]Mar!H48</f>
        <v>0</v>
      </c>
      <c r="H133" s="46">
        <f t="shared" si="40"/>
        <v>297</v>
      </c>
      <c r="I133" s="13">
        <f>+'[5]Apr-Sept'!J48+'[5]Oct-Mar'!J48</f>
        <v>3978</v>
      </c>
      <c r="J133" s="13">
        <f>+'[5]Apr-Sept'!K48+'[5]Oct-Mar'!K48</f>
        <v>1080</v>
      </c>
      <c r="K133" s="13">
        <f>+'[5]Apr-Sept'!L48+'[5]Oct-Mar'!L48</f>
        <v>0</v>
      </c>
      <c r="L133" s="13">
        <f>+'[5]Apr-Sept'!M48+'[5]Oct-Mar'!M48</f>
        <v>193</v>
      </c>
      <c r="M133" s="13">
        <f>+'[5]Apr-Sept'!N48+'[5]Oct-Mar'!N48</f>
        <v>1244</v>
      </c>
      <c r="N133" s="13">
        <f>+'[5]Apr-Sept'!O48+'[5]Oct-Mar'!O48</f>
        <v>379</v>
      </c>
      <c r="O133" s="13">
        <f>+'[5]Apr-Sept'!P48+'[5]Oct-Mar'!P48</f>
        <v>1</v>
      </c>
      <c r="P133" s="13">
        <f>+'[5]Apr-Sept'!Q48+'[5]Oct-Mar'!Q48</f>
        <v>206</v>
      </c>
      <c r="Q133" s="13">
        <f>+'[5]Apr-Sept'!R48+'[5]Oct-Mar'!R48</f>
        <v>0</v>
      </c>
      <c r="R133" s="13">
        <f>+'[5]Apr-Sept'!S48+'[5]Oct-Mar'!S48</f>
        <v>1</v>
      </c>
      <c r="S133" s="46">
        <f t="shared" si="41"/>
        <v>7082</v>
      </c>
      <c r="T133" s="12">
        <f>+'[5]Apr-Sept'!U48+'[5]Oct-Mar'!U48</f>
        <v>108</v>
      </c>
      <c r="U133" s="12">
        <f>+'[5]Apr-Sept'!V48+'[5]Oct-Mar'!V48</f>
        <v>0</v>
      </c>
      <c r="V133" s="12">
        <f>+'[5]Apr-Sept'!W48+'[5]Oct-Mar'!W48</f>
        <v>0</v>
      </c>
      <c r="W133" s="12">
        <f>+'[5]Apr-Sept'!X48+'[5]Oct-Mar'!X48</f>
        <v>0</v>
      </c>
      <c r="X133" s="12">
        <f>+'[5]Apr-Sept'!Y48+'[5]Oct-Mar'!Y48</f>
        <v>501</v>
      </c>
      <c r="Y133" s="17">
        <f>+[5]Mar!Z48</f>
        <v>25</v>
      </c>
      <c r="Z133" s="17">
        <f>+[5]Mar!AA48</f>
        <v>8</v>
      </c>
      <c r="AA133" s="17">
        <f>+[5]Mar!AB48</f>
        <v>0</v>
      </c>
      <c r="AB133" s="17">
        <f>+[5]Mar!AC48</f>
        <v>0</v>
      </c>
      <c r="AC133" s="59">
        <f t="shared" si="42"/>
        <v>33</v>
      </c>
      <c r="AD133" s="60">
        <f>+'[5]Apr-Sept'!AE48+'[5]Oct-Mar'!AE48</f>
        <v>369</v>
      </c>
      <c r="AE133" s="60">
        <f>+'[5]Apr-Sept'!AF48+'[5]Oct-Mar'!AF48</f>
        <v>109</v>
      </c>
      <c r="AF133" s="60">
        <f>+'[5]Apr-Sept'!AG48+'[5]Oct-Mar'!AG48</f>
        <v>500</v>
      </c>
      <c r="AG133" s="61">
        <f t="shared" si="43"/>
        <v>978</v>
      </c>
      <c r="AH133" s="62">
        <f>+[5]Mar!AI48</f>
        <v>22</v>
      </c>
      <c r="AI133" s="63">
        <f>+'[5]Apr-Sept'!AJ48+'[5]Oct-Mar'!AJ48</f>
        <v>0</v>
      </c>
      <c r="AJ133" s="63">
        <f>+'[5]Apr-Sept'!AK48+'[5]Oct-Mar'!AK48</f>
        <v>0</v>
      </c>
      <c r="AK133" s="64">
        <f>+'[5]Apr-Sept'!AL48+'[5]Oct-Mar'!AL48</f>
        <v>2671</v>
      </c>
      <c r="AL133" s="65">
        <f>+'[5]Apr-Sept'!AM48+'[5]Oct-Mar'!AM48</f>
        <v>12793</v>
      </c>
    </row>
    <row r="134" spans="1:38">
      <c r="A134" s="5" t="s">
        <v>167</v>
      </c>
      <c r="B134" s="14">
        <f>+[5]Mar!C49</f>
        <v>279</v>
      </c>
      <c r="C134" s="14">
        <f>+[5]Mar!D49</f>
        <v>59</v>
      </c>
      <c r="D134" s="15">
        <f>+[5]Mar!E49</f>
        <v>168</v>
      </c>
      <c r="E134" s="15">
        <f>+[5]Mar!F49</f>
        <v>94</v>
      </c>
      <c r="F134" s="16">
        <f>+[5]Mar!G49</f>
        <v>3</v>
      </c>
      <c r="G134" s="16">
        <f>+[5]Mar!H49</f>
        <v>0</v>
      </c>
      <c r="H134" s="46">
        <f t="shared" si="40"/>
        <v>603</v>
      </c>
      <c r="I134" s="13">
        <f>+'[5]Apr-Sept'!J49+'[5]Oct-Mar'!J49</f>
        <v>7470</v>
      </c>
      <c r="J134" s="13">
        <f>+'[5]Apr-Sept'!K49+'[5]Oct-Mar'!K49</f>
        <v>858</v>
      </c>
      <c r="K134" s="13">
        <f>+'[5]Apr-Sept'!L49+'[5]Oct-Mar'!L49</f>
        <v>0</v>
      </c>
      <c r="L134" s="13">
        <f>+'[5]Apr-Sept'!M49+'[5]Oct-Mar'!M49</f>
        <v>185</v>
      </c>
      <c r="M134" s="13">
        <f>+'[5]Apr-Sept'!N49+'[5]Oct-Mar'!N49</f>
        <v>2127</v>
      </c>
      <c r="N134" s="13">
        <f>+'[5]Apr-Sept'!O49+'[5]Oct-Mar'!O49</f>
        <v>577</v>
      </c>
      <c r="O134" s="13">
        <f>+'[5]Apr-Sept'!P49+'[5]Oct-Mar'!P49</f>
        <v>1</v>
      </c>
      <c r="P134" s="13">
        <f>+'[5]Apr-Sept'!Q49+'[5]Oct-Mar'!Q49</f>
        <v>148</v>
      </c>
      <c r="Q134" s="13">
        <f>+'[5]Apr-Sept'!R49+'[5]Oct-Mar'!R49</f>
        <v>0</v>
      </c>
      <c r="R134" s="13">
        <f>+'[5]Apr-Sept'!S49+'[5]Oct-Mar'!S49</f>
        <v>178</v>
      </c>
      <c r="S134" s="46">
        <f t="shared" si="41"/>
        <v>11544</v>
      </c>
      <c r="T134" s="12">
        <f>+'[5]Apr-Sept'!U49+'[5]Oct-Mar'!U49</f>
        <v>0</v>
      </c>
      <c r="U134" s="12">
        <f>+'[5]Apr-Sept'!V49+'[5]Oct-Mar'!V49</f>
        <v>0</v>
      </c>
      <c r="V134" s="12">
        <f>+'[5]Apr-Sept'!W49+'[5]Oct-Mar'!W49</f>
        <v>0</v>
      </c>
      <c r="W134" s="12">
        <f>+'[5]Apr-Sept'!X49+'[5]Oct-Mar'!X49</f>
        <v>0</v>
      </c>
      <c r="X134" s="12">
        <f>+'[5]Apr-Sept'!Y49+'[5]Oct-Mar'!Y49</f>
        <v>1741</v>
      </c>
      <c r="Y134" s="17">
        <f>+[5]Mar!Z49</f>
        <v>14</v>
      </c>
      <c r="Z134" s="17">
        <f>+[5]Mar!AA49</f>
        <v>0</v>
      </c>
      <c r="AA134" s="17">
        <f>+[5]Mar!AB49</f>
        <v>0</v>
      </c>
      <c r="AB134" s="17">
        <f>+[5]Mar!AC49</f>
        <v>0</v>
      </c>
      <c r="AC134" s="59">
        <f t="shared" si="42"/>
        <v>14</v>
      </c>
      <c r="AD134" s="60">
        <f>+'[5]Apr-Sept'!AE49+'[5]Oct-Mar'!AE49</f>
        <v>515</v>
      </c>
      <c r="AE134" s="60">
        <f>+'[5]Apr-Sept'!AF49+'[5]Oct-Mar'!AF49</f>
        <v>152</v>
      </c>
      <c r="AF134" s="60">
        <f>+'[5]Apr-Sept'!AG49+'[5]Oct-Mar'!AG49</f>
        <v>482</v>
      </c>
      <c r="AG134" s="61">
        <f t="shared" si="43"/>
        <v>1149</v>
      </c>
      <c r="AH134" s="62">
        <f>+[5]Mar!AI49</f>
        <v>0</v>
      </c>
      <c r="AI134" s="63">
        <f>+'[5]Apr-Sept'!AJ49+'[5]Oct-Mar'!AJ49</f>
        <v>48</v>
      </c>
      <c r="AJ134" s="63">
        <f>+'[5]Apr-Sept'!AK49+'[5]Oct-Mar'!AK49</f>
        <v>6</v>
      </c>
      <c r="AK134" s="64">
        <f>+'[5]Apr-Sept'!AL49+'[5]Oct-Mar'!AL49</f>
        <v>5036</v>
      </c>
      <c r="AL134" s="65">
        <f>+'[5]Apr-Sept'!AM49+'[5]Oct-Mar'!AM49</f>
        <v>11051</v>
      </c>
    </row>
    <row r="135" spans="1:38">
      <c r="A135" s="5" t="s">
        <v>168</v>
      </c>
      <c r="B135" s="14">
        <f>+[5]Mar!C50</f>
        <v>451</v>
      </c>
      <c r="C135" s="14">
        <f>+[5]Mar!D50</f>
        <v>127</v>
      </c>
      <c r="D135" s="15">
        <f>+[5]Mar!E50</f>
        <v>112</v>
      </c>
      <c r="E135" s="15">
        <f>+[5]Mar!F50</f>
        <v>79</v>
      </c>
      <c r="F135" s="16">
        <f>+[5]Mar!G50</f>
        <v>0</v>
      </c>
      <c r="G135" s="16">
        <f>+[5]Mar!H50</f>
        <v>0</v>
      </c>
      <c r="H135" s="46">
        <f t="shared" si="40"/>
        <v>769</v>
      </c>
      <c r="I135" s="13">
        <f>+'[5]Apr-Sept'!J50+'[5]Oct-Mar'!J50</f>
        <v>6735</v>
      </c>
      <c r="J135" s="13">
        <f>+'[5]Apr-Sept'!K50+'[5]Oct-Mar'!K50</f>
        <v>792</v>
      </c>
      <c r="K135" s="13">
        <f>+'[5]Apr-Sept'!L50+'[5]Oct-Mar'!L50</f>
        <v>93</v>
      </c>
      <c r="L135" s="13">
        <f>+'[5]Apr-Sept'!M50+'[5]Oct-Mar'!M50</f>
        <v>717</v>
      </c>
      <c r="M135" s="13">
        <f>+'[5]Apr-Sept'!N50+'[5]Oct-Mar'!N50</f>
        <v>1926</v>
      </c>
      <c r="N135" s="13">
        <f>+'[5]Apr-Sept'!O50+'[5]Oct-Mar'!O50</f>
        <v>1195</v>
      </c>
      <c r="O135" s="13">
        <f>+'[5]Apr-Sept'!P50+'[5]Oct-Mar'!P50</f>
        <v>11</v>
      </c>
      <c r="P135" s="13">
        <f>+'[5]Apr-Sept'!Q50+'[5]Oct-Mar'!Q50</f>
        <v>355</v>
      </c>
      <c r="Q135" s="13">
        <f>+'[5]Apr-Sept'!R50+'[5]Oct-Mar'!R50</f>
        <v>2026</v>
      </c>
      <c r="R135" s="13">
        <f>+'[5]Apr-Sept'!S50+'[5]Oct-Mar'!S50</f>
        <v>435</v>
      </c>
      <c r="S135" s="46">
        <f t="shared" si="41"/>
        <v>14285</v>
      </c>
      <c r="T135" s="12">
        <f>+'[5]Apr-Sept'!U50+'[5]Oct-Mar'!U50</f>
        <v>0</v>
      </c>
      <c r="U135" s="12">
        <f>+'[5]Apr-Sept'!V50+'[5]Oct-Mar'!V50</f>
        <v>0</v>
      </c>
      <c r="V135" s="12">
        <f>+'[5]Apr-Sept'!W50+'[5]Oct-Mar'!W50</f>
        <v>0</v>
      </c>
      <c r="W135" s="12">
        <f>+'[5]Apr-Sept'!X50+'[5]Oct-Mar'!X50</f>
        <v>0</v>
      </c>
      <c r="X135" s="12">
        <f>+'[5]Apr-Sept'!Y50+'[5]Oct-Mar'!Y50</f>
        <v>4435</v>
      </c>
      <c r="Y135" s="17">
        <f>+[5]Mar!Z50</f>
        <v>2</v>
      </c>
      <c r="Z135" s="17">
        <f>+[5]Mar!AA50</f>
        <v>0</v>
      </c>
      <c r="AA135" s="17">
        <f>+[5]Mar!AB50</f>
        <v>0</v>
      </c>
      <c r="AB135" s="17">
        <f>+[5]Mar!AC50</f>
        <v>0</v>
      </c>
      <c r="AC135" s="59">
        <f t="shared" si="42"/>
        <v>2</v>
      </c>
      <c r="AD135" s="60">
        <f>+'[5]Apr-Sept'!AE50+'[5]Oct-Mar'!AE50</f>
        <v>5</v>
      </c>
      <c r="AE135" s="60">
        <f>+'[5]Apr-Sept'!AF50+'[5]Oct-Mar'!AF50</f>
        <v>2</v>
      </c>
      <c r="AF135" s="60">
        <f>+'[5]Apr-Sept'!AG50+'[5]Oct-Mar'!AG50</f>
        <v>5</v>
      </c>
      <c r="AG135" s="61">
        <f t="shared" si="43"/>
        <v>12</v>
      </c>
      <c r="AH135" s="62">
        <f>+[5]Mar!AI50</f>
        <v>0</v>
      </c>
      <c r="AI135" s="63">
        <f>+'[5]Apr-Sept'!AJ50+'[5]Oct-Mar'!AJ50</f>
        <v>33</v>
      </c>
      <c r="AJ135" s="63">
        <f>+'[5]Apr-Sept'!AK50+'[5]Oct-Mar'!AK50</f>
        <v>33</v>
      </c>
      <c r="AK135" s="64">
        <f>+'[5]Apr-Sept'!AL50+'[5]Oct-Mar'!AL50</f>
        <v>18394</v>
      </c>
      <c r="AL135" s="65">
        <f>+'[5]Apr-Sept'!AM50+'[5]Oct-Mar'!AM50</f>
        <v>46314</v>
      </c>
    </row>
    <row r="136" spans="1:38">
      <c r="A136" s="24" t="s">
        <v>299</v>
      </c>
      <c r="B136" s="14"/>
      <c r="C136" s="14"/>
      <c r="D136" s="15"/>
      <c r="E136" s="15"/>
      <c r="F136" s="16"/>
      <c r="G136" s="16"/>
      <c r="H136" s="46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46"/>
      <c r="T136" s="12"/>
      <c r="U136" s="12"/>
      <c r="V136" s="12"/>
      <c r="W136" s="12"/>
      <c r="X136" s="12"/>
      <c r="Y136" s="17"/>
      <c r="Z136" s="17"/>
      <c r="AA136" s="17"/>
      <c r="AB136" s="17"/>
      <c r="AC136" s="59"/>
      <c r="AD136" s="60"/>
      <c r="AE136" s="60"/>
      <c r="AF136" s="60"/>
      <c r="AG136" s="61"/>
      <c r="AH136" s="62"/>
      <c r="AI136" s="63"/>
      <c r="AJ136" s="63"/>
      <c r="AK136" s="64"/>
      <c r="AL136" s="65"/>
    </row>
    <row r="137" spans="1:38">
      <c r="A137" s="23" t="s">
        <v>170</v>
      </c>
      <c r="B137" s="14">
        <v>2</v>
      </c>
      <c r="C137" s="14">
        <v>1</v>
      </c>
      <c r="D137" s="15">
        <v>2</v>
      </c>
      <c r="E137" s="15">
        <v>2</v>
      </c>
      <c r="F137" s="16">
        <v>0</v>
      </c>
      <c r="G137" s="16">
        <v>0</v>
      </c>
      <c r="H137" s="46">
        <f t="shared" ref="H137:H155" si="44">SUM(B137:G137)</f>
        <v>7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46">
        <f t="shared" ref="S137:S155" si="45">SUM(I137:R137)</f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7">
        <v>0</v>
      </c>
      <c r="Z137" s="17">
        <v>0</v>
      </c>
      <c r="AA137" s="17">
        <v>0</v>
      </c>
      <c r="AB137" s="17">
        <v>0</v>
      </c>
      <c r="AC137" s="59">
        <f t="shared" ref="AC137:AC155" si="46">SUM(Y137:AB137)</f>
        <v>0</v>
      </c>
      <c r="AD137" s="60">
        <v>0</v>
      </c>
      <c r="AE137" s="60">
        <v>0</v>
      </c>
      <c r="AF137" s="60">
        <v>0</v>
      </c>
      <c r="AG137" s="61">
        <f t="shared" ref="AG137:AG155" si="47">SUM(AD137:AF137)</f>
        <v>0</v>
      </c>
      <c r="AH137" s="62">
        <v>0</v>
      </c>
      <c r="AI137" s="63">
        <v>0</v>
      </c>
      <c r="AJ137" s="63">
        <v>0</v>
      </c>
      <c r="AK137" s="64">
        <v>0</v>
      </c>
      <c r="AL137" s="65"/>
    </row>
    <row r="138" spans="1:38">
      <c r="A138" s="23" t="s">
        <v>171</v>
      </c>
      <c r="B138" s="14">
        <v>28</v>
      </c>
      <c r="C138" s="14">
        <v>25</v>
      </c>
      <c r="D138" s="15">
        <v>59</v>
      </c>
      <c r="E138" s="15">
        <v>51</v>
      </c>
      <c r="F138" s="16">
        <v>0</v>
      </c>
      <c r="G138" s="16">
        <v>0</v>
      </c>
      <c r="H138" s="46">
        <f t="shared" si="44"/>
        <v>163</v>
      </c>
      <c r="I138" s="13">
        <v>395</v>
      </c>
      <c r="J138" s="13">
        <v>19</v>
      </c>
      <c r="K138" s="13">
        <v>0</v>
      </c>
      <c r="L138" s="13">
        <v>18</v>
      </c>
      <c r="M138" s="13">
        <v>1979</v>
      </c>
      <c r="N138" s="13">
        <v>555</v>
      </c>
      <c r="O138" s="13">
        <v>13</v>
      </c>
      <c r="P138" s="13">
        <v>63</v>
      </c>
      <c r="Q138" s="13">
        <v>0</v>
      </c>
      <c r="R138" s="13">
        <v>3</v>
      </c>
      <c r="S138" s="46">
        <f t="shared" si="45"/>
        <v>3045</v>
      </c>
      <c r="T138" s="12">
        <v>0</v>
      </c>
      <c r="U138" s="12">
        <v>0</v>
      </c>
      <c r="V138" s="12">
        <v>0</v>
      </c>
      <c r="W138" s="12">
        <v>0</v>
      </c>
      <c r="X138" s="12">
        <v>61</v>
      </c>
      <c r="Y138" s="17">
        <v>1</v>
      </c>
      <c r="Z138" s="17">
        <v>0</v>
      </c>
      <c r="AA138" s="17">
        <v>0</v>
      </c>
      <c r="AB138" s="17">
        <v>0</v>
      </c>
      <c r="AC138" s="59">
        <f t="shared" si="46"/>
        <v>1</v>
      </c>
      <c r="AD138" s="60">
        <v>41</v>
      </c>
      <c r="AE138" s="60">
        <v>5</v>
      </c>
      <c r="AF138" s="60">
        <v>7</v>
      </c>
      <c r="AG138" s="61">
        <f t="shared" si="47"/>
        <v>53</v>
      </c>
      <c r="AH138" s="62">
        <v>0</v>
      </c>
      <c r="AI138" s="63">
        <v>0</v>
      </c>
      <c r="AJ138" s="63">
        <v>2</v>
      </c>
      <c r="AK138" s="64">
        <v>8</v>
      </c>
      <c r="AL138" s="65">
        <v>6855</v>
      </c>
    </row>
    <row r="139" spans="1:38">
      <c r="A139" s="23" t="s">
        <v>172</v>
      </c>
      <c r="B139" s="14">
        <v>477</v>
      </c>
      <c r="C139" s="14">
        <v>263</v>
      </c>
      <c r="D139" s="15">
        <v>181</v>
      </c>
      <c r="E139" s="15">
        <v>117</v>
      </c>
      <c r="F139" s="16">
        <v>23</v>
      </c>
      <c r="G139" s="16">
        <v>14</v>
      </c>
      <c r="H139" s="46">
        <f t="shared" si="44"/>
        <v>1075</v>
      </c>
      <c r="I139" s="13">
        <v>3031</v>
      </c>
      <c r="J139" s="13">
        <v>198</v>
      </c>
      <c r="K139" s="13">
        <v>0</v>
      </c>
      <c r="L139" s="13">
        <v>85</v>
      </c>
      <c r="M139" s="13">
        <v>852</v>
      </c>
      <c r="N139" s="13">
        <v>490</v>
      </c>
      <c r="O139" s="13">
        <v>2</v>
      </c>
      <c r="P139" s="13">
        <v>130</v>
      </c>
      <c r="Q139" s="13">
        <v>501</v>
      </c>
      <c r="R139" s="13">
        <v>21</v>
      </c>
      <c r="S139" s="46">
        <f t="shared" si="45"/>
        <v>5310</v>
      </c>
      <c r="T139" s="12">
        <v>0</v>
      </c>
      <c r="U139" s="12">
        <v>0</v>
      </c>
      <c r="V139" s="12">
        <v>0</v>
      </c>
      <c r="W139" s="12">
        <v>0</v>
      </c>
      <c r="X139" s="12">
        <v>255</v>
      </c>
      <c r="Y139" s="17">
        <v>0</v>
      </c>
      <c r="Z139" s="17">
        <v>0</v>
      </c>
      <c r="AA139" s="17">
        <v>0</v>
      </c>
      <c r="AB139" s="17">
        <v>0</v>
      </c>
      <c r="AC139" s="59">
        <f t="shared" si="46"/>
        <v>0</v>
      </c>
      <c r="AD139" s="60">
        <v>0</v>
      </c>
      <c r="AE139" s="60">
        <v>0</v>
      </c>
      <c r="AF139" s="60">
        <v>0</v>
      </c>
      <c r="AG139" s="61">
        <f t="shared" si="47"/>
        <v>0</v>
      </c>
      <c r="AH139" s="62">
        <v>0</v>
      </c>
      <c r="AI139" s="63">
        <v>0</v>
      </c>
      <c r="AJ139" s="63">
        <v>0</v>
      </c>
      <c r="AK139" s="64">
        <v>5860</v>
      </c>
      <c r="AL139" s="65">
        <v>2603</v>
      </c>
    </row>
    <row r="140" spans="1:38">
      <c r="A140" s="23" t="s">
        <v>173</v>
      </c>
      <c r="B140" s="14">
        <v>1752</v>
      </c>
      <c r="C140" s="14">
        <v>885</v>
      </c>
      <c r="D140" s="15">
        <v>1052</v>
      </c>
      <c r="E140" s="15">
        <v>794</v>
      </c>
      <c r="F140" s="16">
        <v>1</v>
      </c>
      <c r="G140" s="16">
        <v>0</v>
      </c>
      <c r="H140" s="46">
        <f t="shared" si="44"/>
        <v>4484</v>
      </c>
      <c r="I140" s="13">
        <v>12800</v>
      </c>
      <c r="J140" s="13">
        <v>2482</v>
      </c>
      <c r="K140" s="13">
        <v>2</v>
      </c>
      <c r="L140" s="13">
        <v>1196</v>
      </c>
      <c r="M140" s="13">
        <v>3011</v>
      </c>
      <c r="N140" s="13">
        <v>2119</v>
      </c>
      <c r="O140" s="13">
        <v>7</v>
      </c>
      <c r="P140" s="13">
        <v>428</v>
      </c>
      <c r="Q140" s="13">
        <v>0</v>
      </c>
      <c r="R140" s="13">
        <v>361</v>
      </c>
      <c r="S140" s="46">
        <f t="shared" si="45"/>
        <v>22406</v>
      </c>
      <c r="T140" s="12">
        <v>0</v>
      </c>
      <c r="U140" s="12">
        <v>5</v>
      </c>
      <c r="V140" s="12">
        <v>21</v>
      </c>
      <c r="W140" s="12">
        <v>0</v>
      </c>
      <c r="X140" s="12">
        <v>3811</v>
      </c>
      <c r="Y140" s="17">
        <v>11</v>
      </c>
      <c r="Z140" s="17">
        <v>0</v>
      </c>
      <c r="AA140" s="17">
        <v>0</v>
      </c>
      <c r="AB140" s="17">
        <v>0</v>
      </c>
      <c r="AC140" s="59">
        <f t="shared" si="46"/>
        <v>11</v>
      </c>
      <c r="AD140" s="60">
        <v>171</v>
      </c>
      <c r="AE140" s="60">
        <v>5</v>
      </c>
      <c r="AF140" s="60">
        <v>128</v>
      </c>
      <c r="AG140" s="61">
        <f t="shared" si="47"/>
        <v>304</v>
      </c>
      <c r="AH140" s="62">
        <v>5</v>
      </c>
      <c r="AI140" s="63">
        <v>7</v>
      </c>
      <c r="AJ140" s="63">
        <v>52</v>
      </c>
      <c r="AK140" s="64">
        <v>47145</v>
      </c>
      <c r="AL140" s="65">
        <v>66748</v>
      </c>
    </row>
    <row r="141" spans="1:38">
      <c r="A141" s="23" t="s">
        <v>174</v>
      </c>
      <c r="B141" s="14">
        <v>272</v>
      </c>
      <c r="C141" s="14">
        <v>148</v>
      </c>
      <c r="D141" s="15">
        <v>84</v>
      </c>
      <c r="E141" s="15">
        <v>73</v>
      </c>
      <c r="F141" s="16">
        <v>0</v>
      </c>
      <c r="G141" s="16">
        <v>0</v>
      </c>
      <c r="H141" s="46">
        <f t="shared" si="44"/>
        <v>577</v>
      </c>
      <c r="I141" s="13">
        <v>2159</v>
      </c>
      <c r="J141" s="13">
        <v>299</v>
      </c>
      <c r="K141" s="13">
        <v>1</v>
      </c>
      <c r="L141" s="13">
        <v>245</v>
      </c>
      <c r="M141" s="13">
        <v>1764</v>
      </c>
      <c r="N141" s="13">
        <v>641</v>
      </c>
      <c r="O141" s="13">
        <v>2</v>
      </c>
      <c r="P141" s="13">
        <v>130</v>
      </c>
      <c r="Q141" s="13">
        <v>7</v>
      </c>
      <c r="R141" s="13">
        <v>220</v>
      </c>
      <c r="S141" s="46">
        <f t="shared" si="45"/>
        <v>5468</v>
      </c>
      <c r="T141" s="12">
        <v>0</v>
      </c>
      <c r="U141" s="12">
        <v>0</v>
      </c>
      <c r="V141" s="12">
        <v>0</v>
      </c>
      <c r="W141" s="12">
        <v>0</v>
      </c>
      <c r="X141" s="12">
        <v>830</v>
      </c>
      <c r="Y141" s="17">
        <v>2</v>
      </c>
      <c r="Z141" s="17">
        <v>0</v>
      </c>
      <c r="AA141" s="17">
        <v>0</v>
      </c>
      <c r="AB141" s="17">
        <v>0</v>
      </c>
      <c r="AC141" s="59">
        <f t="shared" si="46"/>
        <v>2</v>
      </c>
      <c r="AD141" s="60">
        <v>18</v>
      </c>
      <c r="AE141" s="60">
        <v>9</v>
      </c>
      <c r="AF141" s="60">
        <v>18</v>
      </c>
      <c r="AG141" s="61">
        <f t="shared" si="47"/>
        <v>45</v>
      </c>
      <c r="AH141" s="62">
        <v>0</v>
      </c>
      <c r="AI141" s="63">
        <v>6</v>
      </c>
      <c r="AJ141" s="63">
        <v>4</v>
      </c>
      <c r="AK141" s="64">
        <v>37129</v>
      </c>
      <c r="AL141" s="65">
        <v>99314</v>
      </c>
    </row>
    <row r="142" spans="1:38">
      <c r="A142" s="23" t="s">
        <v>175</v>
      </c>
      <c r="B142" s="14">
        <v>41</v>
      </c>
      <c r="C142" s="14">
        <v>8</v>
      </c>
      <c r="D142" s="15">
        <v>100</v>
      </c>
      <c r="E142" s="15">
        <v>78</v>
      </c>
      <c r="F142" s="16">
        <v>0</v>
      </c>
      <c r="G142" s="16">
        <v>0</v>
      </c>
      <c r="H142" s="46">
        <f t="shared" si="44"/>
        <v>227</v>
      </c>
      <c r="I142" s="13">
        <v>329</v>
      </c>
      <c r="J142" s="13">
        <v>0</v>
      </c>
      <c r="K142" s="13">
        <v>0</v>
      </c>
      <c r="L142" s="13">
        <v>9</v>
      </c>
      <c r="M142" s="13">
        <v>785</v>
      </c>
      <c r="N142" s="13">
        <v>222</v>
      </c>
      <c r="O142" s="13">
        <v>3</v>
      </c>
      <c r="P142" s="13">
        <v>32</v>
      </c>
      <c r="Q142" s="13">
        <v>0</v>
      </c>
      <c r="R142" s="13">
        <v>0</v>
      </c>
      <c r="S142" s="46">
        <f t="shared" si="45"/>
        <v>1380</v>
      </c>
      <c r="T142" s="12">
        <v>0</v>
      </c>
      <c r="U142" s="12">
        <v>0</v>
      </c>
      <c r="V142" s="12">
        <v>0</v>
      </c>
      <c r="W142" s="12">
        <v>0</v>
      </c>
      <c r="X142" s="12">
        <v>195</v>
      </c>
      <c r="Y142" s="17">
        <v>1</v>
      </c>
      <c r="Z142" s="17">
        <v>0</v>
      </c>
      <c r="AA142" s="17">
        <v>0</v>
      </c>
      <c r="AB142" s="17">
        <v>0</v>
      </c>
      <c r="AC142" s="59">
        <f t="shared" si="46"/>
        <v>1</v>
      </c>
      <c r="AD142" s="60">
        <v>5</v>
      </c>
      <c r="AE142" s="60">
        <v>1</v>
      </c>
      <c r="AF142" s="60">
        <v>27</v>
      </c>
      <c r="AG142" s="61">
        <f t="shared" si="47"/>
        <v>33</v>
      </c>
      <c r="AH142" s="62">
        <v>0</v>
      </c>
      <c r="AI142" s="63">
        <v>0</v>
      </c>
      <c r="AJ142" s="63">
        <v>1</v>
      </c>
      <c r="AK142" s="64">
        <v>127</v>
      </c>
      <c r="AL142" s="65">
        <v>923</v>
      </c>
    </row>
    <row r="143" spans="1:38">
      <c r="A143" s="23" t="s">
        <v>176</v>
      </c>
      <c r="B143" s="14">
        <v>930</v>
      </c>
      <c r="C143" s="14">
        <v>498</v>
      </c>
      <c r="D143" s="15">
        <v>921</v>
      </c>
      <c r="E143" s="15">
        <v>628</v>
      </c>
      <c r="F143" s="16">
        <v>0</v>
      </c>
      <c r="G143" s="16">
        <v>0</v>
      </c>
      <c r="H143" s="46">
        <f t="shared" si="44"/>
        <v>2977</v>
      </c>
      <c r="I143" s="13">
        <v>6688</v>
      </c>
      <c r="J143" s="13">
        <v>446</v>
      </c>
      <c r="K143" s="13">
        <v>46</v>
      </c>
      <c r="L143" s="13">
        <v>621</v>
      </c>
      <c r="M143" s="13">
        <v>2918</v>
      </c>
      <c r="N143" s="13">
        <v>924</v>
      </c>
      <c r="O143" s="13">
        <v>399</v>
      </c>
      <c r="P143" s="13">
        <v>254</v>
      </c>
      <c r="Q143" s="13">
        <v>10</v>
      </c>
      <c r="R143" s="13">
        <v>41</v>
      </c>
      <c r="S143" s="46">
        <f t="shared" si="45"/>
        <v>12347</v>
      </c>
      <c r="T143" s="12">
        <v>0</v>
      </c>
      <c r="U143" s="12">
        <v>0</v>
      </c>
      <c r="V143" s="12">
        <v>110</v>
      </c>
      <c r="W143" s="12">
        <v>5</v>
      </c>
      <c r="X143" s="12">
        <v>3787</v>
      </c>
      <c r="Y143" s="17">
        <v>38</v>
      </c>
      <c r="Z143" s="17">
        <v>0</v>
      </c>
      <c r="AA143" s="17">
        <v>0</v>
      </c>
      <c r="AB143" s="17">
        <v>0</v>
      </c>
      <c r="AC143" s="59">
        <f t="shared" si="46"/>
        <v>38</v>
      </c>
      <c r="AD143" s="60">
        <v>37</v>
      </c>
      <c r="AE143" s="60">
        <v>0</v>
      </c>
      <c r="AF143" s="60">
        <v>15</v>
      </c>
      <c r="AG143" s="61">
        <f t="shared" si="47"/>
        <v>52</v>
      </c>
      <c r="AH143" s="62">
        <v>1</v>
      </c>
      <c r="AI143" s="63">
        <v>1</v>
      </c>
      <c r="AJ143" s="63">
        <v>3</v>
      </c>
      <c r="AK143" s="64">
        <v>21500</v>
      </c>
      <c r="AL143" s="65">
        <v>65252</v>
      </c>
    </row>
    <row r="144" spans="1:38">
      <c r="A144" s="23" t="s">
        <v>177</v>
      </c>
      <c r="B144" s="14">
        <v>117</v>
      </c>
      <c r="C144" s="14">
        <v>43</v>
      </c>
      <c r="D144" s="15">
        <v>102</v>
      </c>
      <c r="E144" s="15">
        <v>61</v>
      </c>
      <c r="F144" s="16">
        <v>2</v>
      </c>
      <c r="G144" s="16">
        <v>0</v>
      </c>
      <c r="H144" s="46">
        <f t="shared" si="44"/>
        <v>325</v>
      </c>
      <c r="I144" s="13">
        <v>1393</v>
      </c>
      <c r="J144" s="13">
        <v>231</v>
      </c>
      <c r="K144" s="13">
        <v>0</v>
      </c>
      <c r="L144" s="13">
        <v>383</v>
      </c>
      <c r="M144" s="13">
        <v>1360</v>
      </c>
      <c r="N144" s="13">
        <v>402</v>
      </c>
      <c r="O144" s="13">
        <v>8</v>
      </c>
      <c r="P144" s="13">
        <v>84</v>
      </c>
      <c r="Q144" s="13">
        <v>1</v>
      </c>
      <c r="R144" s="13">
        <v>57</v>
      </c>
      <c r="S144" s="46">
        <f t="shared" si="45"/>
        <v>3919</v>
      </c>
      <c r="T144" s="12">
        <v>0</v>
      </c>
      <c r="U144" s="12">
        <v>0</v>
      </c>
      <c r="V144" s="12">
        <v>13</v>
      </c>
      <c r="W144" s="12">
        <v>0</v>
      </c>
      <c r="X144" s="12">
        <v>480</v>
      </c>
      <c r="Y144" s="17">
        <v>3</v>
      </c>
      <c r="Z144" s="17">
        <v>0</v>
      </c>
      <c r="AA144" s="17">
        <v>0</v>
      </c>
      <c r="AB144" s="17">
        <v>0</v>
      </c>
      <c r="AC144" s="59">
        <f t="shared" si="46"/>
        <v>3</v>
      </c>
      <c r="AD144" s="60">
        <v>10</v>
      </c>
      <c r="AE144" s="60">
        <v>0</v>
      </c>
      <c r="AF144" s="60">
        <v>9</v>
      </c>
      <c r="AG144" s="61">
        <f t="shared" si="47"/>
        <v>19</v>
      </c>
      <c r="AH144" s="62">
        <v>0</v>
      </c>
      <c r="AI144" s="63">
        <v>4</v>
      </c>
      <c r="AJ144" s="63">
        <v>2</v>
      </c>
      <c r="AK144" s="64">
        <v>3520</v>
      </c>
      <c r="AL144" s="65">
        <v>3465</v>
      </c>
    </row>
    <row r="145" spans="1:38">
      <c r="A145" s="23" t="s">
        <v>178</v>
      </c>
      <c r="B145" s="14">
        <v>187</v>
      </c>
      <c r="C145" s="14">
        <v>96</v>
      </c>
      <c r="D145" s="15">
        <v>27</v>
      </c>
      <c r="E145" s="15">
        <v>9</v>
      </c>
      <c r="F145" s="16">
        <v>0</v>
      </c>
      <c r="G145" s="16">
        <v>3</v>
      </c>
      <c r="H145" s="46">
        <f t="shared" si="44"/>
        <v>322</v>
      </c>
      <c r="I145" s="13">
        <v>726</v>
      </c>
      <c r="J145" s="13">
        <v>13</v>
      </c>
      <c r="K145" s="13">
        <v>0</v>
      </c>
      <c r="L145" s="13">
        <v>23</v>
      </c>
      <c r="M145" s="13">
        <v>980</v>
      </c>
      <c r="N145" s="13">
        <v>392</v>
      </c>
      <c r="O145" s="13">
        <v>15</v>
      </c>
      <c r="P145" s="13">
        <v>94</v>
      </c>
      <c r="Q145" s="13">
        <v>0</v>
      </c>
      <c r="R145" s="13">
        <v>17</v>
      </c>
      <c r="S145" s="46">
        <f t="shared" si="45"/>
        <v>2260</v>
      </c>
      <c r="T145" s="12">
        <v>0</v>
      </c>
      <c r="U145" s="12">
        <v>0</v>
      </c>
      <c r="V145" s="12">
        <v>0</v>
      </c>
      <c r="W145" s="12">
        <v>0</v>
      </c>
      <c r="X145" s="12">
        <v>358</v>
      </c>
      <c r="Y145" s="17">
        <v>4</v>
      </c>
      <c r="Z145" s="17">
        <v>0</v>
      </c>
      <c r="AA145" s="17">
        <v>0</v>
      </c>
      <c r="AB145" s="17">
        <v>0</v>
      </c>
      <c r="AC145" s="59">
        <f t="shared" si="46"/>
        <v>4</v>
      </c>
      <c r="AD145" s="60">
        <v>65</v>
      </c>
      <c r="AE145" s="60">
        <v>14</v>
      </c>
      <c r="AF145" s="60">
        <v>66</v>
      </c>
      <c r="AG145" s="61">
        <f t="shared" si="47"/>
        <v>145</v>
      </c>
      <c r="AH145" s="62">
        <v>0</v>
      </c>
      <c r="AI145" s="63">
        <v>0</v>
      </c>
      <c r="AJ145" s="63">
        <v>0</v>
      </c>
      <c r="AK145" s="64">
        <v>45625</v>
      </c>
      <c r="AL145" s="65">
        <v>2034</v>
      </c>
    </row>
    <row r="146" spans="1:38">
      <c r="A146" s="23" t="s">
        <v>179</v>
      </c>
      <c r="B146" s="14">
        <v>1126</v>
      </c>
      <c r="C146" s="14">
        <v>755</v>
      </c>
      <c r="D146" s="15">
        <v>642</v>
      </c>
      <c r="E146" s="15">
        <v>467</v>
      </c>
      <c r="F146" s="16">
        <v>1</v>
      </c>
      <c r="G146" s="16">
        <v>8</v>
      </c>
      <c r="H146" s="46">
        <f t="shared" si="44"/>
        <v>2999</v>
      </c>
      <c r="I146" s="13">
        <v>265</v>
      </c>
      <c r="J146" s="13">
        <v>413</v>
      </c>
      <c r="K146" s="13">
        <v>204</v>
      </c>
      <c r="L146" s="13">
        <v>640</v>
      </c>
      <c r="M146" s="13">
        <v>766</v>
      </c>
      <c r="N146" s="13">
        <v>3790</v>
      </c>
      <c r="O146" s="13">
        <v>2918</v>
      </c>
      <c r="P146" s="13">
        <v>489</v>
      </c>
      <c r="Q146" s="13">
        <v>11</v>
      </c>
      <c r="R146" s="13">
        <v>0</v>
      </c>
      <c r="S146" s="46">
        <f t="shared" si="45"/>
        <v>9496</v>
      </c>
      <c r="T146" s="12">
        <v>0</v>
      </c>
      <c r="U146" s="12">
        <v>0</v>
      </c>
      <c r="V146" s="12">
        <v>0</v>
      </c>
      <c r="W146" s="12">
        <v>0</v>
      </c>
      <c r="X146" s="12">
        <v>1813</v>
      </c>
      <c r="Y146" s="17">
        <v>0</v>
      </c>
      <c r="Z146" s="17">
        <v>0</v>
      </c>
      <c r="AA146" s="17">
        <v>0</v>
      </c>
      <c r="AB146" s="17">
        <v>0</v>
      </c>
      <c r="AC146" s="59">
        <f t="shared" si="46"/>
        <v>0</v>
      </c>
      <c r="AD146" s="60">
        <v>46</v>
      </c>
      <c r="AE146" s="60">
        <v>5</v>
      </c>
      <c r="AF146" s="60">
        <v>6</v>
      </c>
      <c r="AG146" s="61">
        <f t="shared" si="47"/>
        <v>57</v>
      </c>
      <c r="AH146" s="62">
        <v>0</v>
      </c>
      <c r="AI146" s="63">
        <v>3</v>
      </c>
      <c r="AJ146" s="63">
        <v>2</v>
      </c>
      <c r="AK146" s="64">
        <v>40974</v>
      </c>
      <c r="AL146" s="65">
        <v>60180</v>
      </c>
    </row>
    <row r="147" spans="1:38">
      <c r="A147" s="23" t="s">
        <v>180</v>
      </c>
      <c r="B147" s="14">
        <v>154</v>
      </c>
      <c r="C147" s="14">
        <v>115</v>
      </c>
      <c r="D147" s="15">
        <v>148</v>
      </c>
      <c r="E147" s="15">
        <v>128</v>
      </c>
      <c r="F147" s="16">
        <v>0</v>
      </c>
      <c r="G147" s="16">
        <v>0</v>
      </c>
      <c r="H147" s="46">
        <f t="shared" si="44"/>
        <v>545</v>
      </c>
      <c r="I147" s="13">
        <v>13</v>
      </c>
      <c r="J147" s="13">
        <v>34</v>
      </c>
      <c r="K147" s="13">
        <v>8</v>
      </c>
      <c r="L147" s="13">
        <v>17</v>
      </c>
      <c r="M147" s="13">
        <v>559</v>
      </c>
      <c r="N147" s="13">
        <v>1146</v>
      </c>
      <c r="O147" s="13">
        <v>47</v>
      </c>
      <c r="P147" s="13">
        <v>169</v>
      </c>
      <c r="Q147" s="13">
        <v>0</v>
      </c>
      <c r="R147" s="13">
        <v>0</v>
      </c>
      <c r="S147" s="46">
        <f t="shared" si="45"/>
        <v>1993</v>
      </c>
      <c r="T147" s="12">
        <v>0</v>
      </c>
      <c r="U147" s="12">
        <v>0</v>
      </c>
      <c r="V147" s="12">
        <v>0</v>
      </c>
      <c r="W147" s="12">
        <v>0</v>
      </c>
      <c r="X147" s="12">
        <v>696</v>
      </c>
      <c r="Y147" s="17">
        <v>1</v>
      </c>
      <c r="Z147" s="17">
        <v>0</v>
      </c>
      <c r="AA147" s="17">
        <v>0</v>
      </c>
      <c r="AB147" s="17">
        <v>0</v>
      </c>
      <c r="AC147" s="59">
        <f t="shared" si="46"/>
        <v>1</v>
      </c>
      <c r="AD147" s="60">
        <v>0</v>
      </c>
      <c r="AE147" s="60">
        <v>0</v>
      </c>
      <c r="AF147" s="60">
        <v>0</v>
      </c>
      <c r="AG147" s="61">
        <f t="shared" si="47"/>
        <v>0</v>
      </c>
      <c r="AH147" s="62">
        <v>0</v>
      </c>
      <c r="AI147" s="63">
        <v>0</v>
      </c>
      <c r="AJ147" s="63">
        <v>0</v>
      </c>
      <c r="AK147" s="64">
        <v>660</v>
      </c>
      <c r="AL147" s="65">
        <v>3803</v>
      </c>
    </row>
    <row r="148" spans="1:38">
      <c r="A148" s="23" t="s">
        <v>181</v>
      </c>
      <c r="B148" s="14">
        <v>5242</v>
      </c>
      <c r="C148" s="14">
        <v>2319</v>
      </c>
      <c r="D148" s="15">
        <v>1601</v>
      </c>
      <c r="E148" s="15">
        <v>1405</v>
      </c>
      <c r="F148" s="16">
        <v>9</v>
      </c>
      <c r="G148" s="16">
        <v>163</v>
      </c>
      <c r="H148" s="46">
        <f t="shared" si="44"/>
        <v>10739</v>
      </c>
      <c r="I148" s="13">
        <v>28396</v>
      </c>
      <c r="J148" s="13">
        <v>22099</v>
      </c>
      <c r="K148" s="13">
        <v>1004</v>
      </c>
      <c r="L148" s="13">
        <v>17157</v>
      </c>
      <c r="M148" s="13">
        <v>19582</v>
      </c>
      <c r="N148" s="13">
        <v>14401</v>
      </c>
      <c r="O148" s="13">
        <v>510</v>
      </c>
      <c r="P148" s="13">
        <v>3720</v>
      </c>
      <c r="Q148" s="13">
        <v>0</v>
      </c>
      <c r="R148" s="13">
        <v>749</v>
      </c>
      <c r="S148" s="46">
        <f t="shared" si="45"/>
        <v>107618</v>
      </c>
      <c r="T148" s="12">
        <v>38</v>
      </c>
      <c r="U148" s="12">
        <v>78</v>
      </c>
      <c r="V148" s="12">
        <v>829</v>
      </c>
      <c r="W148" s="12">
        <v>0</v>
      </c>
      <c r="X148" s="12">
        <v>2217</v>
      </c>
      <c r="Y148" s="17">
        <v>1123</v>
      </c>
      <c r="Z148" s="17">
        <v>0</v>
      </c>
      <c r="AA148" s="17">
        <v>0</v>
      </c>
      <c r="AB148" s="17">
        <v>0</v>
      </c>
      <c r="AC148" s="59">
        <f t="shared" si="46"/>
        <v>1123</v>
      </c>
      <c r="AD148" s="60">
        <v>6915</v>
      </c>
      <c r="AE148" s="60">
        <v>1889</v>
      </c>
      <c r="AF148" s="60">
        <v>4319</v>
      </c>
      <c r="AG148" s="61">
        <f t="shared" si="47"/>
        <v>13123</v>
      </c>
      <c r="AH148" s="62">
        <v>0</v>
      </c>
      <c r="AI148" s="63">
        <v>348</v>
      </c>
      <c r="AJ148" s="63">
        <v>209</v>
      </c>
      <c r="AK148" s="64">
        <v>62612</v>
      </c>
      <c r="AL148" s="65">
        <v>106782</v>
      </c>
    </row>
    <row r="149" spans="1:38">
      <c r="A149" s="23" t="s">
        <v>182</v>
      </c>
      <c r="B149" s="14">
        <v>53</v>
      </c>
      <c r="C149" s="14">
        <v>9</v>
      </c>
      <c r="D149" s="15">
        <v>106</v>
      </c>
      <c r="E149" s="15">
        <v>106</v>
      </c>
      <c r="F149" s="16">
        <v>0</v>
      </c>
      <c r="G149" s="16">
        <v>0</v>
      </c>
      <c r="H149" s="46">
        <f t="shared" si="44"/>
        <v>274</v>
      </c>
      <c r="I149" s="13">
        <v>149</v>
      </c>
      <c r="J149" s="13">
        <v>47</v>
      </c>
      <c r="K149" s="13">
        <v>0</v>
      </c>
      <c r="L149" s="13">
        <v>4</v>
      </c>
      <c r="M149" s="13">
        <v>876</v>
      </c>
      <c r="N149" s="13">
        <v>407</v>
      </c>
      <c r="O149" s="13">
        <v>0</v>
      </c>
      <c r="P149" s="13">
        <v>37</v>
      </c>
      <c r="Q149" s="13">
        <v>0</v>
      </c>
      <c r="R149" s="13">
        <v>0</v>
      </c>
      <c r="S149" s="46">
        <f t="shared" si="45"/>
        <v>1520</v>
      </c>
      <c r="T149" s="12">
        <v>0</v>
      </c>
      <c r="U149" s="12">
        <v>0</v>
      </c>
      <c r="V149" s="12">
        <v>0</v>
      </c>
      <c r="W149" s="12">
        <v>0</v>
      </c>
      <c r="X149" s="12">
        <v>607</v>
      </c>
      <c r="Y149" s="17">
        <v>0</v>
      </c>
      <c r="Z149" s="17">
        <v>0</v>
      </c>
      <c r="AA149" s="17">
        <v>0</v>
      </c>
      <c r="AB149" s="17">
        <v>0</v>
      </c>
      <c r="AC149" s="59">
        <f t="shared" si="46"/>
        <v>0</v>
      </c>
      <c r="AD149" s="60">
        <v>1</v>
      </c>
      <c r="AE149" s="60">
        <v>10</v>
      </c>
      <c r="AF149" s="60">
        <v>0</v>
      </c>
      <c r="AG149" s="61">
        <f t="shared" si="47"/>
        <v>11</v>
      </c>
      <c r="AH149" s="62">
        <v>0</v>
      </c>
      <c r="AI149" s="63">
        <v>0</v>
      </c>
      <c r="AJ149" s="63">
        <v>0</v>
      </c>
      <c r="AK149" s="64">
        <v>2154</v>
      </c>
      <c r="AL149" s="65">
        <v>10872</v>
      </c>
    </row>
    <row r="150" spans="1:38">
      <c r="A150" s="23" t="s">
        <v>183</v>
      </c>
      <c r="B150" s="14">
        <v>409</v>
      </c>
      <c r="C150" s="14">
        <v>131</v>
      </c>
      <c r="D150" s="15">
        <v>455</v>
      </c>
      <c r="E150" s="15">
        <v>339</v>
      </c>
      <c r="F150" s="16">
        <v>0</v>
      </c>
      <c r="G150" s="16">
        <v>2</v>
      </c>
      <c r="H150" s="46">
        <f t="shared" si="44"/>
        <v>1336</v>
      </c>
      <c r="I150" s="13">
        <v>5584</v>
      </c>
      <c r="J150" s="13">
        <v>495</v>
      </c>
      <c r="K150" s="13">
        <v>2</v>
      </c>
      <c r="L150" s="13">
        <v>199</v>
      </c>
      <c r="M150" s="13">
        <v>2697</v>
      </c>
      <c r="N150" s="13">
        <v>1215</v>
      </c>
      <c r="O150" s="13">
        <v>7</v>
      </c>
      <c r="P150" s="13">
        <v>174</v>
      </c>
      <c r="Q150" s="13">
        <v>3</v>
      </c>
      <c r="R150" s="13">
        <v>50</v>
      </c>
      <c r="S150" s="46">
        <f t="shared" si="45"/>
        <v>10426</v>
      </c>
      <c r="T150" s="12">
        <v>0</v>
      </c>
      <c r="U150" s="12">
        <v>0</v>
      </c>
      <c r="V150" s="12">
        <v>0</v>
      </c>
      <c r="W150" s="12">
        <v>0</v>
      </c>
      <c r="X150" s="12">
        <v>1933</v>
      </c>
      <c r="Y150" s="17">
        <v>6</v>
      </c>
      <c r="Z150" s="17">
        <v>0</v>
      </c>
      <c r="AA150" s="17">
        <v>0</v>
      </c>
      <c r="AB150" s="17">
        <v>0</v>
      </c>
      <c r="AC150" s="59">
        <f t="shared" si="46"/>
        <v>6</v>
      </c>
      <c r="AD150" s="60">
        <v>24</v>
      </c>
      <c r="AE150" s="60">
        <v>0</v>
      </c>
      <c r="AF150" s="60">
        <v>39</v>
      </c>
      <c r="AG150" s="61">
        <f t="shared" si="47"/>
        <v>63</v>
      </c>
      <c r="AH150" s="62">
        <v>0</v>
      </c>
      <c r="AI150" s="63">
        <v>2</v>
      </c>
      <c r="AJ150" s="63">
        <v>4</v>
      </c>
      <c r="AK150" s="64">
        <v>9445</v>
      </c>
      <c r="AL150" s="65">
        <v>76323</v>
      </c>
    </row>
    <row r="151" spans="1:38">
      <c r="A151" s="23" t="s">
        <v>184</v>
      </c>
      <c r="B151" s="14">
        <v>193</v>
      </c>
      <c r="C151" s="14">
        <v>133</v>
      </c>
      <c r="D151" s="15">
        <v>164</v>
      </c>
      <c r="E151" s="15">
        <v>124</v>
      </c>
      <c r="F151" s="16">
        <v>0</v>
      </c>
      <c r="G151" s="16">
        <v>0</v>
      </c>
      <c r="H151" s="46">
        <f t="shared" si="44"/>
        <v>614</v>
      </c>
      <c r="I151" s="13">
        <v>1030</v>
      </c>
      <c r="J151" s="13">
        <v>72</v>
      </c>
      <c r="K151" s="13">
        <v>0</v>
      </c>
      <c r="L151" s="13">
        <v>152</v>
      </c>
      <c r="M151" s="13">
        <v>1172</v>
      </c>
      <c r="N151" s="13">
        <v>351</v>
      </c>
      <c r="O151" s="13">
        <v>30</v>
      </c>
      <c r="P151" s="13">
        <v>359</v>
      </c>
      <c r="Q151" s="13">
        <v>177</v>
      </c>
      <c r="R151" s="13">
        <v>0</v>
      </c>
      <c r="S151" s="46">
        <f t="shared" si="45"/>
        <v>3343</v>
      </c>
      <c r="T151" s="12">
        <v>0</v>
      </c>
      <c r="U151" s="12">
        <v>0</v>
      </c>
      <c r="V151" s="12">
        <v>0</v>
      </c>
      <c r="W151" s="12">
        <v>0</v>
      </c>
      <c r="X151" s="12">
        <v>177</v>
      </c>
      <c r="Y151" s="17">
        <v>3</v>
      </c>
      <c r="Z151" s="17">
        <v>1</v>
      </c>
      <c r="AA151" s="17">
        <v>0</v>
      </c>
      <c r="AB151" s="17">
        <v>0</v>
      </c>
      <c r="AC151" s="59">
        <f t="shared" si="46"/>
        <v>4</v>
      </c>
      <c r="AD151" s="60">
        <v>2</v>
      </c>
      <c r="AE151" s="60">
        <v>0</v>
      </c>
      <c r="AF151" s="60">
        <v>0</v>
      </c>
      <c r="AG151" s="61">
        <f t="shared" si="47"/>
        <v>2</v>
      </c>
      <c r="AH151" s="62">
        <v>0</v>
      </c>
      <c r="AI151" s="63">
        <v>20</v>
      </c>
      <c r="AJ151" s="63">
        <v>0</v>
      </c>
      <c r="AK151" s="64">
        <v>2357</v>
      </c>
      <c r="AL151" s="65">
        <v>19787</v>
      </c>
    </row>
    <row r="152" spans="1:38">
      <c r="A152" s="4" t="s">
        <v>185</v>
      </c>
      <c r="B152" s="14">
        <v>11</v>
      </c>
      <c r="C152" s="14">
        <v>9</v>
      </c>
      <c r="D152" s="15">
        <v>19</v>
      </c>
      <c r="E152" s="15">
        <v>18</v>
      </c>
      <c r="F152" s="16">
        <v>0</v>
      </c>
      <c r="G152" s="16">
        <v>0</v>
      </c>
      <c r="H152" s="46">
        <f t="shared" si="44"/>
        <v>57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46">
        <f t="shared" si="45"/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7">
        <v>0</v>
      </c>
      <c r="Z152" s="17">
        <v>0</v>
      </c>
      <c r="AA152" s="17">
        <v>0</v>
      </c>
      <c r="AB152" s="17">
        <v>0</v>
      </c>
      <c r="AC152" s="59">
        <f t="shared" si="46"/>
        <v>0</v>
      </c>
      <c r="AD152" s="60">
        <v>0</v>
      </c>
      <c r="AE152" s="60">
        <v>0</v>
      </c>
      <c r="AF152" s="60">
        <v>0</v>
      </c>
      <c r="AG152" s="61">
        <f t="shared" si="47"/>
        <v>0</v>
      </c>
      <c r="AH152" s="62">
        <v>0</v>
      </c>
      <c r="AI152" s="63">
        <v>0</v>
      </c>
      <c r="AJ152" s="63">
        <v>0</v>
      </c>
      <c r="AK152" s="64">
        <v>0</v>
      </c>
      <c r="AL152" s="65"/>
    </row>
    <row r="153" spans="1:38">
      <c r="A153" s="23" t="s">
        <v>186</v>
      </c>
      <c r="B153" s="14">
        <v>2384</v>
      </c>
      <c r="C153" s="14">
        <v>744</v>
      </c>
      <c r="D153" s="15">
        <v>638</v>
      </c>
      <c r="E153" s="15">
        <v>514</v>
      </c>
      <c r="F153" s="16">
        <v>9</v>
      </c>
      <c r="G153" s="16">
        <v>7</v>
      </c>
      <c r="H153" s="46">
        <f t="shared" si="44"/>
        <v>4296</v>
      </c>
      <c r="I153" s="13">
        <v>20974</v>
      </c>
      <c r="J153" s="13">
        <v>7826</v>
      </c>
      <c r="K153" s="13">
        <v>11</v>
      </c>
      <c r="L153" s="13">
        <v>3206</v>
      </c>
      <c r="M153" s="13">
        <v>9495</v>
      </c>
      <c r="N153" s="13">
        <v>5492</v>
      </c>
      <c r="O153" s="13">
        <v>39</v>
      </c>
      <c r="P153" s="13">
        <v>1155</v>
      </c>
      <c r="Q153" s="13">
        <v>0</v>
      </c>
      <c r="R153" s="13">
        <v>485</v>
      </c>
      <c r="S153" s="46">
        <f t="shared" si="45"/>
        <v>48683</v>
      </c>
      <c r="T153" s="12">
        <v>5</v>
      </c>
      <c r="U153" s="12">
        <v>35</v>
      </c>
      <c r="V153" s="12">
        <v>121</v>
      </c>
      <c r="W153" s="12">
        <v>0</v>
      </c>
      <c r="X153" s="12">
        <v>3114</v>
      </c>
      <c r="Y153" s="17">
        <v>132</v>
      </c>
      <c r="Z153" s="17">
        <v>0</v>
      </c>
      <c r="AA153" s="17">
        <v>0</v>
      </c>
      <c r="AB153" s="17">
        <v>0</v>
      </c>
      <c r="AC153" s="59">
        <f t="shared" si="46"/>
        <v>132</v>
      </c>
      <c r="AD153" s="60">
        <v>1752</v>
      </c>
      <c r="AE153" s="60">
        <v>344</v>
      </c>
      <c r="AF153" s="60">
        <v>730</v>
      </c>
      <c r="AG153" s="61">
        <f t="shared" si="47"/>
        <v>2826</v>
      </c>
      <c r="AH153" s="62">
        <v>0</v>
      </c>
      <c r="AI153" s="63">
        <v>38</v>
      </c>
      <c r="AJ153" s="63">
        <v>45</v>
      </c>
      <c r="AK153" s="64">
        <v>86606</v>
      </c>
      <c r="AL153" s="65">
        <v>18608</v>
      </c>
    </row>
    <row r="154" spans="1:38">
      <c r="A154" s="23" t="s">
        <v>187</v>
      </c>
      <c r="B154" s="14">
        <v>676</v>
      </c>
      <c r="C154" s="14">
        <v>316</v>
      </c>
      <c r="D154" s="15">
        <v>459</v>
      </c>
      <c r="E154" s="15">
        <v>319</v>
      </c>
      <c r="F154" s="16">
        <v>1</v>
      </c>
      <c r="G154" s="16">
        <v>2</v>
      </c>
      <c r="H154" s="46">
        <f t="shared" si="44"/>
        <v>1773</v>
      </c>
      <c r="I154" s="13">
        <v>5701</v>
      </c>
      <c r="J154" s="13">
        <v>744</v>
      </c>
      <c r="K154" s="13">
        <v>12</v>
      </c>
      <c r="L154" s="13">
        <v>390</v>
      </c>
      <c r="M154" s="13">
        <v>1824</v>
      </c>
      <c r="N154" s="13">
        <v>1280</v>
      </c>
      <c r="O154" s="13">
        <v>119</v>
      </c>
      <c r="P154" s="13">
        <v>167</v>
      </c>
      <c r="Q154" s="13">
        <v>46</v>
      </c>
      <c r="R154" s="13">
        <v>224</v>
      </c>
      <c r="S154" s="46">
        <f t="shared" si="45"/>
        <v>10507</v>
      </c>
      <c r="T154" s="12">
        <v>0</v>
      </c>
      <c r="U154" s="12">
        <v>0</v>
      </c>
      <c r="V154" s="12">
        <v>5</v>
      </c>
      <c r="W154" s="12">
        <v>0</v>
      </c>
      <c r="X154" s="12">
        <v>4583</v>
      </c>
      <c r="Y154" s="17">
        <v>20</v>
      </c>
      <c r="Z154" s="17">
        <v>0</v>
      </c>
      <c r="AA154" s="17">
        <v>0</v>
      </c>
      <c r="AB154" s="17">
        <v>0</v>
      </c>
      <c r="AC154" s="59">
        <f t="shared" si="46"/>
        <v>20</v>
      </c>
      <c r="AD154" s="60">
        <v>160</v>
      </c>
      <c r="AE154" s="60">
        <v>23</v>
      </c>
      <c r="AF154" s="60">
        <v>177</v>
      </c>
      <c r="AG154" s="61">
        <f t="shared" si="47"/>
        <v>360</v>
      </c>
      <c r="AH154" s="62">
        <v>0</v>
      </c>
      <c r="AI154" s="63">
        <v>42</v>
      </c>
      <c r="AJ154" s="63">
        <v>40</v>
      </c>
      <c r="AK154" s="64">
        <v>4334</v>
      </c>
      <c r="AL154" s="65">
        <v>50343</v>
      </c>
    </row>
    <row r="155" spans="1:38">
      <c r="A155" s="23" t="s">
        <v>188</v>
      </c>
      <c r="B155" s="14">
        <v>70</v>
      </c>
      <c r="C155" s="14">
        <v>34</v>
      </c>
      <c r="D155" s="15">
        <v>192</v>
      </c>
      <c r="E155" s="15">
        <v>141</v>
      </c>
      <c r="F155" s="16">
        <v>0</v>
      </c>
      <c r="G155" s="16">
        <v>0</v>
      </c>
      <c r="H155" s="46">
        <f t="shared" si="44"/>
        <v>437</v>
      </c>
      <c r="I155" s="13">
        <v>332</v>
      </c>
      <c r="J155" s="13">
        <v>396</v>
      </c>
      <c r="K155" s="13">
        <v>6</v>
      </c>
      <c r="L155" s="13">
        <v>32</v>
      </c>
      <c r="M155" s="13">
        <v>4881</v>
      </c>
      <c r="N155" s="13">
        <v>2330</v>
      </c>
      <c r="O155" s="13">
        <v>256</v>
      </c>
      <c r="P155" s="13">
        <v>441</v>
      </c>
      <c r="Q155" s="13">
        <v>22</v>
      </c>
      <c r="R155" s="13">
        <v>4</v>
      </c>
      <c r="S155" s="46">
        <f t="shared" si="45"/>
        <v>8700</v>
      </c>
      <c r="T155" s="12">
        <v>0</v>
      </c>
      <c r="U155" s="12">
        <v>0</v>
      </c>
      <c r="V155" s="12">
        <v>12</v>
      </c>
      <c r="W155" s="12">
        <v>0</v>
      </c>
      <c r="X155" s="12">
        <v>774</v>
      </c>
      <c r="Y155" s="17">
        <v>0</v>
      </c>
      <c r="Z155" s="17">
        <v>0</v>
      </c>
      <c r="AA155" s="17">
        <v>0</v>
      </c>
      <c r="AB155" s="17">
        <v>0</v>
      </c>
      <c r="AC155" s="59">
        <f t="shared" si="46"/>
        <v>0</v>
      </c>
      <c r="AD155" s="60">
        <v>21</v>
      </c>
      <c r="AE155" s="60">
        <v>3</v>
      </c>
      <c r="AF155" s="60">
        <v>13</v>
      </c>
      <c r="AG155" s="61">
        <f t="shared" si="47"/>
        <v>37</v>
      </c>
      <c r="AH155" s="62">
        <v>0</v>
      </c>
      <c r="AI155" s="63">
        <v>0</v>
      </c>
      <c r="AJ155" s="63">
        <v>0</v>
      </c>
      <c r="AK155" s="64">
        <v>1591</v>
      </c>
      <c r="AL155" s="65">
        <v>1770</v>
      </c>
    </row>
    <row r="156" spans="1:38">
      <c r="A156" s="24" t="s">
        <v>300</v>
      </c>
      <c r="B156" s="14"/>
      <c r="C156" s="14"/>
      <c r="D156" s="15"/>
      <c r="E156" s="15"/>
      <c r="F156" s="16"/>
      <c r="G156" s="16"/>
      <c r="H156" s="46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46"/>
      <c r="T156" s="12"/>
      <c r="U156" s="12"/>
      <c r="V156" s="12"/>
      <c r="W156" s="12"/>
      <c r="X156" s="12"/>
      <c r="Y156" s="17"/>
      <c r="Z156" s="17"/>
      <c r="AA156" s="17"/>
      <c r="AB156" s="17"/>
      <c r="AC156" s="59"/>
      <c r="AD156" s="60"/>
      <c r="AE156" s="60"/>
      <c r="AF156" s="60"/>
      <c r="AG156" s="61"/>
      <c r="AH156" s="62"/>
      <c r="AI156" s="63"/>
      <c r="AJ156" s="63"/>
      <c r="AK156" s="64"/>
      <c r="AL156" s="65"/>
    </row>
    <row r="157" spans="1:38">
      <c r="A157" s="5" t="s">
        <v>189</v>
      </c>
      <c r="B157" s="14">
        <v>581</v>
      </c>
      <c r="C157" s="14">
        <v>170</v>
      </c>
      <c r="D157" s="15">
        <v>262</v>
      </c>
      <c r="E157" s="15">
        <v>203</v>
      </c>
      <c r="F157" s="16">
        <v>0</v>
      </c>
      <c r="G157" s="16">
        <v>2</v>
      </c>
      <c r="H157" s="46">
        <f t="shared" ref="H157:H165" si="48">SUM(B157:G157)</f>
        <v>1218</v>
      </c>
      <c r="I157" s="13">
        <v>6414</v>
      </c>
      <c r="J157" s="13">
        <v>1681</v>
      </c>
      <c r="K157" s="13">
        <v>4</v>
      </c>
      <c r="L157" s="13">
        <v>743</v>
      </c>
      <c r="M157" s="13">
        <v>3476</v>
      </c>
      <c r="N157" s="13">
        <v>1539</v>
      </c>
      <c r="O157" s="13">
        <v>26</v>
      </c>
      <c r="P157" s="13">
        <v>625</v>
      </c>
      <c r="Q157" s="13">
        <v>0</v>
      </c>
      <c r="R157" s="13">
        <v>2</v>
      </c>
      <c r="S157" s="46">
        <f t="shared" ref="S157:S165" si="49">SUM(I157:R157)</f>
        <v>14510</v>
      </c>
      <c r="T157" s="12">
        <v>4</v>
      </c>
      <c r="U157" s="12">
        <v>25</v>
      </c>
      <c r="V157" s="12">
        <v>58</v>
      </c>
      <c r="W157" s="12">
        <v>1</v>
      </c>
      <c r="X157" s="12">
        <v>3362</v>
      </c>
      <c r="Y157" s="17">
        <v>0</v>
      </c>
      <c r="Z157" s="17">
        <v>0</v>
      </c>
      <c r="AA157" s="17">
        <v>0</v>
      </c>
      <c r="AB157" s="17">
        <v>0</v>
      </c>
      <c r="AC157" s="59">
        <f t="shared" ref="AC157:AC165" si="50">SUM(Y157:AB157)</f>
        <v>0</v>
      </c>
      <c r="AD157" s="60">
        <v>351</v>
      </c>
      <c r="AE157" s="60">
        <v>127</v>
      </c>
      <c r="AF157" s="60">
        <v>102</v>
      </c>
      <c r="AG157" s="61">
        <f t="shared" ref="AG157:AG165" si="51">SUM(AD157:AF157)</f>
        <v>580</v>
      </c>
      <c r="AH157" s="62">
        <v>0</v>
      </c>
      <c r="AI157" s="63">
        <v>1</v>
      </c>
      <c r="AJ157" s="63">
        <v>3</v>
      </c>
      <c r="AK157" s="64">
        <v>3695</v>
      </c>
      <c r="AL157" s="65">
        <v>31461</v>
      </c>
    </row>
    <row r="158" spans="1:38">
      <c r="A158" s="5" t="s">
        <v>190</v>
      </c>
      <c r="B158" s="14">
        <v>321</v>
      </c>
      <c r="C158" s="14">
        <v>96</v>
      </c>
      <c r="D158" s="15">
        <v>39</v>
      </c>
      <c r="E158" s="15">
        <v>37</v>
      </c>
      <c r="F158" s="16">
        <v>1</v>
      </c>
      <c r="G158" s="16">
        <v>1</v>
      </c>
      <c r="H158" s="46">
        <f t="shared" si="48"/>
        <v>495</v>
      </c>
      <c r="I158" s="13">
        <v>2165</v>
      </c>
      <c r="J158" s="13">
        <v>1366</v>
      </c>
      <c r="K158" s="13">
        <v>7</v>
      </c>
      <c r="L158" s="13">
        <v>472</v>
      </c>
      <c r="M158" s="13">
        <v>1694</v>
      </c>
      <c r="N158" s="13">
        <v>1580</v>
      </c>
      <c r="O158" s="13">
        <v>58</v>
      </c>
      <c r="P158" s="13">
        <v>549</v>
      </c>
      <c r="Q158" s="13">
        <v>0</v>
      </c>
      <c r="R158" s="13">
        <v>0</v>
      </c>
      <c r="S158" s="46">
        <f t="shared" si="49"/>
        <v>7891</v>
      </c>
      <c r="T158" s="12">
        <v>0</v>
      </c>
      <c r="U158" s="12">
        <v>0</v>
      </c>
      <c r="V158" s="12">
        <v>10</v>
      </c>
      <c r="W158" s="12">
        <v>0</v>
      </c>
      <c r="X158" s="12">
        <v>555</v>
      </c>
      <c r="Y158" s="17">
        <v>8</v>
      </c>
      <c r="Z158" s="17">
        <v>0</v>
      </c>
      <c r="AA158" s="17">
        <v>0</v>
      </c>
      <c r="AB158" s="17">
        <v>0</v>
      </c>
      <c r="AC158" s="59">
        <f t="shared" si="50"/>
        <v>8</v>
      </c>
      <c r="AD158" s="60">
        <v>44</v>
      </c>
      <c r="AE158" s="60">
        <v>17</v>
      </c>
      <c r="AF158" s="60">
        <v>22</v>
      </c>
      <c r="AG158" s="61">
        <f t="shared" si="51"/>
        <v>83</v>
      </c>
      <c r="AH158" s="62">
        <v>0</v>
      </c>
      <c r="AI158" s="63">
        <v>2</v>
      </c>
      <c r="AJ158" s="63">
        <v>4</v>
      </c>
      <c r="AK158" s="64">
        <v>4852</v>
      </c>
      <c r="AL158" s="65">
        <v>9691</v>
      </c>
    </row>
    <row r="159" spans="1:38">
      <c r="A159" s="5" t="s">
        <v>191</v>
      </c>
      <c r="B159" s="14">
        <v>246</v>
      </c>
      <c r="C159" s="14">
        <v>72</v>
      </c>
      <c r="D159" s="15">
        <v>132</v>
      </c>
      <c r="E159" s="15">
        <v>81</v>
      </c>
      <c r="F159" s="16">
        <v>3</v>
      </c>
      <c r="G159" s="16">
        <v>3</v>
      </c>
      <c r="H159" s="46">
        <f t="shared" si="48"/>
        <v>537</v>
      </c>
      <c r="I159" s="13">
        <v>4120</v>
      </c>
      <c r="J159" s="13">
        <v>779</v>
      </c>
      <c r="K159" s="13">
        <v>53</v>
      </c>
      <c r="L159" s="13">
        <v>549</v>
      </c>
      <c r="M159" s="13">
        <v>2506</v>
      </c>
      <c r="N159" s="13">
        <v>2416</v>
      </c>
      <c r="O159" s="13">
        <v>175</v>
      </c>
      <c r="P159" s="13">
        <v>725</v>
      </c>
      <c r="Q159" s="13">
        <v>2</v>
      </c>
      <c r="R159" s="13">
        <v>0</v>
      </c>
      <c r="S159" s="46">
        <f t="shared" si="49"/>
        <v>11325</v>
      </c>
      <c r="T159" s="12">
        <v>0</v>
      </c>
      <c r="U159" s="12">
        <v>0</v>
      </c>
      <c r="V159" s="12">
        <v>0</v>
      </c>
      <c r="W159" s="12">
        <v>0</v>
      </c>
      <c r="X159" s="12">
        <v>1250</v>
      </c>
      <c r="Y159" s="17">
        <v>3</v>
      </c>
      <c r="Z159" s="17">
        <v>1</v>
      </c>
      <c r="AA159" s="17">
        <v>0</v>
      </c>
      <c r="AB159" s="17">
        <v>0</v>
      </c>
      <c r="AC159" s="59">
        <f t="shared" si="50"/>
        <v>4</v>
      </c>
      <c r="AD159" s="60">
        <v>10</v>
      </c>
      <c r="AE159" s="60">
        <v>24</v>
      </c>
      <c r="AF159" s="60">
        <v>0</v>
      </c>
      <c r="AG159" s="61">
        <f t="shared" si="51"/>
        <v>34</v>
      </c>
      <c r="AH159" s="62">
        <v>0</v>
      </c>
      <c r="AI159" s="63">
        <v>1</v>
      </c>
      <c r="AJ159" s="63">
        <v>2</v>
      </c>
      <c r="AK159" s="64">
        <v>15523</v>
      </c>
      <c r="AL159" s="65"/>
    </row>
    <row r="160" spans="1:38">
      <c r="A160" s="5" t="s">
        <v>192</v>
      </c>
      <c r="B160" s="14">
        <v>705</v>
      </c>
      <c r="C160" s="14">
        <v>250</v>
      </c>
      <c r="D160" s="15">
        <v>356</v>
      </c>
      <c r="E160" s="15">
        <v>282</v>
      </c>
      <c r="F160" s="16">
        <v>7</v>
      </c>
      <c r="G160" s="16">
        <v>7</v>
      </c>
      <c r="H160" s="46">
        <f t="shared" si="48"/>
        <v>1607</v>
      </c>
      <c r="I160" s="13">
        <v>12177</v>
      </c>
      <c r="J160" s="13">
        <v>5833</v>
      </c>
      <c r="K160" s="13">
        <v>1</v>
      </c>
      <c r="L160" s="13">
        <v>1416</v>
      </c>
      <c r="M160" s="13">
        <v>14522</v>
      </c>
      <c r="N160" s="13">
        <v>7798</v>
      </c>
      <c r="O160" s="13">
        <v>41</v>
      </c>
      <c r="P160" s="13">
        <v>2163</v>
      </c>
      <c r="Q160" s="13">
        <v>4</v>
      </c>
      <c r="R160" s="13">
        <v>71</v>
      </c>
      <c r="S160" s="46">
        <f t="shared" si="49"/>
        <v>44026</v>
      </c>
      <c r="T160" s="12">
        <v>0</v>
      </c>
      <c r="U160" s="12">
        <v>62</v>
      </c>
      <c r="V160" s="12">
        <v>117</v>
      </c>
      <c r="W160" s="12">
        <v>0</v>
      </c>
      <c r="X160" s="12">
        <v>1363</v>
      </c>
      <c r="Y160" s="17">
        <v>20</v>
      </c>
      <c r="Z160" s="17">
        <v>6</v>
      </c>
      <c r="AA160" s="17">
        <v>25</v>
      </c>
      <c r="AB160" s="17">
        <v>5</v>
      </c>
      <c r="AC160" s="59">
        <f t="shared" si="50"/>
        <v>56</v>
      </c>
      <c r="AD160" s="60">
        <v>1095</v>
      </c>
      <c r="AE160" s="60">
        <v>147</v>
      </c>
      <c r="AF160" s="60">
        <v>189</v>
      </c>
      <c r="AG160" s="61">
        <f t="shared" si="51"/>
        <v>1431</v>
      </c>
      <c r="AH160" s="62">
        <v>0</v>
      </c>
      <c r="AI160" s="63">
        <v>0</v>
      </c>
      <c r="AJ160" s="63">
        <v>0</v>
      </c>
      <c r="AK160" s="64">
        <v>10364</v>
      </c>
      <c r="AL160" s="65">
        <v>58233</v>
      </c>
    </row>
    <row r="161" spans="1:38">
      <c r="A161" s="5" t="s">
        <v>193</v>
      </c>
      <c r="B161" s="14">
        <v>189</v>
      </c>
      <c r="C161" s="14">
        <v>48</v>
      </c>
      <c r="D161" s="15">
        <v>53</v>
      </c>
      <c r="E161" s="15">
        <v>49</v>
      </c>
      <c r="F161" s="16">
        <v>0</v>
      </c>
      <c r="G161" s="16">
        <v>0</v>
      </c>
      <c r="H161" s="46">
        <f t="shared" si="48"/>
        <v>339</v>
      </c>
      <c r="I161" s="13">
        <v>1331</v>
      </c>
      <c r="J161" s="13">
        <v>716</v>
      </c>
      <c r="K161" s="13">
        <v>2</v>
      </c>
      <c r="L161" s="13">
        <v>276</v>
      </c>
      <c r="M161" s="13">
        <v>2212</v>
      </c>
      <c r="N161" s="13">
        <v>1755</v>
      </c>
      <c r="O161" s="13">
        <v>8</v>
      </c>
      <c r="P161" s="13">
        <v>209</v>
      </c>
      <c r="Q161" s="13">
        <v>0</v>
      </c>
      <c r="R161" s="13">
        <v>0</v>
      </c>
      <c r="S161" s="46">
        <f t="shared" si="49"/>
        <v>6509</v>
      </c>
      <c r="T161" s="12">
        <v>0</v>
      </c>
      <c r="U161" s="12">
        <v>0</v>
      </c>
      <c r="V161" s="12">
        <v>0</v>
      </c>
      <c r="W161" s="12">
        <v>0</v>
      </c>
      <c r="X161" s="12">
        <v>103</v>
      </c>
      <c r="Y161" s="17">
        <v>17</v>
      </c>
      <c r="Z161" s="17">
        <v>0</v>
      </c>
      <c r="AA161" s="17">
        <v>0</v>
      </c>
      <c r="AB161" s="17">
        <v>0</v>
      </c>
      <c r="AC161" s="59">
        <f t="shared" si="50"/>
        <v>17</v>
      </c>
      <c r="AD161" s="60">
        <v>120</v>
      </c>
      <c r="AE161" s="60">
        <v>18</v>
      </c>
      <c r="AF161" s="60">
        <v>33</v>
      </c>
      <c r="AG161" s="61">
        <f t="shared" si="51"/>
        <v>171</v>
      </c>
      <c r="AH161" s="62">
        <v>0</v>
      </c>
      <c r="AI161" s="63">
        <v>1</v>
      </c>
      <c r="AJ161" s="63">
        <v>0</v>
      </c>
      <c r="AK161" s="64">
        <v>1226</v>
      </c>
      <c r="AL161" s="65">
        <v>6010</v>
      </c>
    </row>
    <row r="162" spans="1:38">
      <c r="A162" s="5" t="s">
        <v>194</v>
      </c>
      <c r="B162" s="14">
        <v>0</v>
      </c>
      <c r="C162" s="14">
        <v>0</v>
      </c>
      <c r="D162" s="15">
        <v>1</v>
      </c>
      <c r="E162" s="15">
        <v>0</v>
      </c>
      <c r="F162" s="16">
        <v>0</v>
      </c>
      <c r="G162" s="16">
        <v>0</v>
      </c>
      <c r="H162" s="46">
        <f t="shared" si="48"/>
        <v>1</v>
      </c>
      <c r="I162" s="13">
        <v>499</v>
      </c>
      <c r="J162" s="13">
        <v>471</v>
      </c>
      <c r="K162" s="13">
        <v>246</v>
      </c>
      <c r="L162" s="13">
        <v>839</v>
      </c>
      <c r="M162" s="13">
        <v>928</v>
      </c>
      <c r="N162" s="13">
        <v>3845</v>
      </c>
      <c r="O162" s="13">
        <v>2744</v>
      </c>
      <c r="P162" s="13">
        <v>682</v>
      </c>
      <c r="Q162" s="13">
        <v>1</v>
      </c>
      <c r="R162" s="13">
        <v>8</v>
      </c>
      <c r="S162" s="46">
        <f t="shared" si="49"/>
        <v>10263</v>
      </c>
      <c r="T162" s="12">
        <v>0</v>
      </c>
      <c r="U162" s="12">
        <v>0</v>
      </c>
      <c r="V162" s="12">
        <v>0</v>
      </c>
      <c r="W162" s="12">
        <v>0</v>
      </c>
      <c r="X162" s="12">
        <v>4711</v>
      </c>
      <c r="Y162" s="17">
        <v>0</v>
      </c>
      <c r="Z162" s="17">
        <v>0</v>
      </c>
      <c r="AA162" s="17">
        <v>0</v>
      </c>
      <c r="AB162" s="17">
        <v>0</v>
      </c>
      <c r="AC162" s="59">
        <f t="shared" si="50"/>
        <v>0</v>
      </c>
      <c r="AD162" s="60">
        <v>0</v>
      </c>
      <c r="AE162" s="60">
        <v>0</v>
      </c>
      <c r="AF162" s="60">
        <v>0</v>
      </c>
      <c r="AG162" s="61">
        <f t="shared" si="51"/>
        <v>0</v>
      </c>
      <c r="AH162" s="62">
        <v>0</v>
      </c>
      <c r="AI162" s="63">
        <v>0</v>
      </c>
      <c r="AJ162" s="63">
        <v>1</v>
      </c>
      <c r="AK162" s="64">
        <v>32618</v>
      </c>
      <c r="AL162" s="65">
        <v>64140</v>
      </c>
    </row>
    <row r="163" spans="1:38">
      <c r="A163" s="5" t="s">
        <v>195</v>
      </c>
      <c r="B163" s="14">
        <v>103</v>
      </c>
      <c r="C163" s="14">
        <v>78</v>
      </c>
      <c r="D163" s="15">
        <v>55</v>
      </c>
      <c r="E163" s="15">
        <v>40</v>
      </c>
      <c r="F163" s="16">
        <v>5</v>
      </c>
      <c r="G163" s="16">
        <v>10</v>
      </c>
      <c r="H163" s="46">
        <f t="shared" si="48"/>
        <v>291</v>
      </c>
      <c r="I163" s="13">
        <v>3613</v>
      </c>
      <c r="J163" s="13">
        <v>403</v>
      </c>
      <c r="K163" s="13">
        <v>5</v>
      </c>
      <c r="L163" s="13">
        <v>400</v>
      </c>
      <c r="M163" s="13">
        <v>3708</v>
      </c>
      <c r="N163" s="13">
        <v>1693</v>
      </c>
      <c r="O163" s="13">
        <v>320</v>
      </c>
      <c r="P163" s="13">
        <v>723</v>
      </c>
      <c r="Q163" s="13">
        <v>0</v>
      </c>
      <c r="R163" s="13">
        <v>0</v>
      </c>
      <c r="S163" s="46">
        <f t="shared" si="49"/>
        <v>10865</v>
      </c>
      <c r="T163" s="12">
        <v>0</v>
      </c>
      <c r="U163" s="12">
        <v>11</v>
      </c>
      <c r="V163" s="12">
        <v>136</v>
      </c>
      <c r="W163" s="12">
        <v>1</v>
      </c>
      <c r="X163" s="12">
        <v>1928</v>
      </c>
      <c r="Y163" s="17">
        <v>0</v>
      </c>
      <c r="Z163" s="17">
        <v>0</v>
      </c>
      <c r="AA163" s="17">
        <v>0</v>
      </c>
      <c r="AB163" s="17">
        <v>0</v>
      </c>
      <c r="AC163" s="59">
        <f t="shared" si="50"/>
        <v>0</v>
      </c>
      <c r="AD163" s="60">
        <v>0</v>
      </c>
      <c r="AE163" s="60">
        <v>0</v>
      </c>
      <c r="AF163" s="60">
        <v>0</v>
      </c>
      <c r="AG163" s="61">
        <f t="shared" si="51"/>
        <v>0</v>
      </c>
      <c r="AH163" s="62">
        <v>0</v>
      </c>
      <c r="AI163" s="63">
        <v>4</v>
      </c>
      <c r="AJ163" s="63">
        <v>0</v>
      </c>
      <c r="AK163" s="64">
        <v>7953</v>
      </c>
      <c r="AL163" s="65">
        <v>44917</v>
      </c>
    </row>
    <row r="164" spans="1:38">
      <c r="A164" s="5" t="s">
        <v>196</v>
      </c>
      <c r="B164" s="14">
        <v>222</v>
      </c>
      <c r="C164" s="14">
        <v>67</v>
      </c>
      <c r="D164" s="15">
        <v>86</v>
      </c>
      <c r="E164" s="15">
        <v>61</v>
      </c>
      <c r="F164" s="16">
        <v>0</v>
      </c>
      <c r="G164" s="16">
        <v>2</v>
      </c>
      <c r="H164" s="46">
        <f t="shared" si="48"/>
        <v>438</v>
      </c>
      <c r="I164" s="13">
        <v>4097</v>
      </c>
      <c r="J164" s="13">
        <v>888</v>
      </c>
      <c r="K164" s="13">
        <v>6</v>
      </c>
      <c r="L164" s="13">
        <v>597</v>
      </c>
      <c r="M164" s="13">
        <v>2402</v>
      </c>
      <c r="N164" s="13">
        <v>1228</v>
      </c>
      <c r="O164" s="13">
        <v>15</v>
      </c>
      <c r="P164" s="13">
        <v>426</v>
      </c>
      <c r="Q164" s="13">
        <v>0</v>
      </c>
      <c r="R164" s="13">
        <v>25</v>
      </c>
      <c r="S164" s="46">
        <f t="shared" si="49"/>
        <v>9684</v>
      </c>
      <c r="T164" s="12">
        <v>4</v>
      </c>
      <c r="U164" s="12">
        <v>2</v>
      </c>
      <c r="V164" s="12">
        <v>28</v>
      </c>
      <c r="W164" s="12">
        <v>0</v>
      </c>
      <c r="X164" s="12">
        <v>1040</v>
      </c>
      <c r="Y164" s="17">
        <v>13</v>
      </c>
      <c r="Z164" s="17">
        <v>0</v>
      </c>
      <c r="AA164" s="17">
        <v>0</v>
      </c>
      <c r="AB164" s="17">
        <v>0</v>
      </c>
      <c r="AC164" s="59">
        <f t="shared" si="50"/>
        <v>13</v>
      </c>
      <c r="AD164" s="60">
        <v>113</v>
      </c>
      <c r="AE164" s="60">
        <v>48</v>
      </c>
      <c r="AF164" s="60">
        <v>118</v>
      </c>
      <c r="AG164" s="61">
        <f t="shared" si="51"/>
        <v>279</v>
      </c>
      <c r="AH164" s="62">
        <v>0</v>
      </c>
      <c r="AI164" s="63">
        <v>7</v>
      </c>
      <c r="AJ164" s="63">
        <v>12</v>
      </c>
      <c r="AK164" s="64">
        <v>16761</v>
      </c>
      <c r="AL164" s="65">
        <v>28571</v>
      </c>
    </row>
    <row r="165" spans="1:38">
      <c r="A165" s="5" t="s">
        <v>169</v>
      </c>
      <c r="B165" s="14">
        <v>1860</v>
      </c>
      <c r="C165" s="14">
        <v>718</v>
      </c>
      <c r="D165" s="15">
        <v>540</v>
      </c>
      <c r="E165" s="15">
        <v>424</v>
      </c>
      <c r="F165" s="16">
        <v>1</v>
      </c>
      <c r="G165" s="16">
        <v>1</v>
      </c>
      <c r="H165" s="46">
        <f t="shared" si="48"/>
        <v>3544</v>
      </c>
      <c r="I165" s="13">
        <v>242</v>
      </c>
      <c r="J165" s="13">
        <v>580</v>
      </c>
      <c r="K165" s="13">
        <v>4</v>
      </c>
      <c r="L165" s="13">
        <v>286</v>
      </c>
      <c r="M165" s="13">
        <v>494</v>
      </c>
      <c r="N165" s="13">
        <v>506</v>
      </c>
      <c r="O165" s="13">
        <v>1</v>
      </c>
      <c r="P165" s="13">
        <v>145</v>
      </c>
      <c r="Q165" s="13">
        <v>0</v>
      </c>
      <c r="R165" s="13">
        <v>11</v>
      </c>
      <c r="S165" s="46">
        <f t="shared" si="49"/>
        <v>2269</v>
      </c>
      <c r="T165" s="12">
        <v>0</v>
      </c>
      <c r="U165" s="12">
        <v>5</v>
      </c>
      <c r="V165" s="12">
        <v>2</v>
      </c>
      <c r="W165" s="12">
        <v>0</v>
      </c>
      <c r="X165" s="12">
        <v>2</v>
      </c>
      <c r="Y165" s="17">
        <v>0</v>
      </c>
      <c r="Z165" s="17">
        <v>0</v>
      </c>
      <c r="AA165" s="17">
        <v>0</v>
      </c>
      <c r="AB165" s="17">
        <v>0</v>
      </c>
      <c r="AC165" s="59">
        <f t="shared" si="50"/>
        <v>0</v>
      </c>
      <c r="AD165" s="60">
        <v>5520</v>
      </c>
      <c r="AE165" s="60">
        <v>1419</v>
      </c>
      <c r="AF165" s="60">
        <v>3453</v>
      </c>
      <c r="AG165" s="61">
        <f t="shared" si="51"/>
        <v>10392</v>
      </c>
      <c r="AH165" s="62">
        <v>0</v>
      </c>
      <c r="AI165" s="63">
        <v>0</v>
      </c>
      <c r="AJ165" s="63">
        <v>0</v>
      </c>
      <c r="AK165" s="64">
        <v>0</v>
      </c>
      <c r="AL165" s="65"/>
    </row>
    <row r="166" spans="1:38">
      <c r="A166" s="24" t="s">
        <v>301</v>
      </c>
      <c r="B166" s="14"/>
      <c r="C166" s="14"/>
      <c r="D166" s="15"/>
      <c r="E166" s="15"/>
      <c r="F166" s="16"/>
      <c r="G166" s="16"/>
      <c r="H166" s="46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46"/>
      <c r="T166" s="12"/>
      <c r="U166" s="12"/>
      <c r="V166" s="12"/>
      <c r="W166" s="12"/>
      <c r="X166" s="12"/>
      <c r="Y166" s="17"/>
      <c r="Z166" s="17"/>
      <c r="AA166" s="17"/>
      <c r="AB166" s="17"/>
      <c r="AC166" s="59"/>
      <c r="AD166" s="60"/>
      <c r="AE166" s="60"/>
      <c r="AF166" s="60"/>
      <c r="AG166" s="61"/>
      <c r="AH166" s="62"/>
      <c r="AI166" s="63"/>
      <c r="AJ166" s="63"/>
      <c r="AK166" s="64"/>
      <c r="AL166" s="65"/>
    </row>
    <row r="167" spans="1:38">
      <c r="A167" s="23" t="s">
        <v>198</v>
      </c>
      <c r="B167" s="14">
        <v>29</v>
      </c>
      <c r="C167" s="14">
        <v>12</v>
      </c>
      <c r="D167" s="15">
        <v>51</v>
      </c>
      <c r="E167" s="15">
        <v>41</v>
      </c>
      <c r="F167" s="16">
        <v>0</v>
      </c>
      <c r="G167" s="16">
        <v>0</v>
      </c>
      <c r="H167" s="46">
        <f t="shared" ref="H167:H173" si="52">SUM(B167:G167)</f>
        <v>133</v>
      </c>
      <c r="I167" s="13">
        <v>208</v>
      </c>
      <c r="J167" s="13">
        <v>7</v>
      </c>
      <c r="K167" s="13">
        <v>1</v>
      </c>
      <c r="L167" s="13">
        <v>6</v>
      </c>
      <c r="M167" s="13">
        <v>506</v>
      </c>
      <c r="N167" s="13">
        <v>137</v>
      </c>
      <c r="O167" s="13">
        <v>5</v>
      </c>
      <c r="P167" s="13">
        <v>11</v>
      </c>
      <c r="Q167" s="13">
        <v>0</v>
      </c>
      <c r="R167" s="13">
        <v>0</v>
      </c>
      <c r="S167" s="46">
        <f t="shared" ref="S167:S173" si="53">SUM(I167:R167)</f>
        <v>881</v>
      </c>
      <c r="T167" s="12">
        <v>0</v>
      </c>
      <c r="U167" s="12">
        <v>0</v>
      </c>
      <c r="V167" s="12">
        <v>0</v>
      </c>
      <c r="W167" s="12">
        <v>0</v>
      </c>
      <c r="X167" s="12">
        <v>54</v>
      </c>
      <c r="Y167" s="17">
        <v>2</v>
      </c>
      <c r="Z167" s="17">
        <v>0</v>
      </c>
      <c r="AA167" s="17">
        <v>0</v>
      </c>
      <c r="AB167" s="17">
        <v>0</v>
      </c>
      <c r="AC167" s="59">
        <f t="shared" ref="AC167:AC173" si="54">SUM(Y167:AB167)</f>
        <v>2</v>
      </c>
      <c r="AD167" s="60">
        <v>1</v>
      </c>
      <c r="AE167" s="60">
        <v>2</v>
      </c>
      <c r="AF167" s="60">
        <v>15</v>
      </c>
      <c r="AG167" s="61">
        <f t="shared" ref="AG167:AG173" si="55">SUM(AD167:AF167)</f>
        <v>18</v>
      </c>
      <c r="AH167" s="62">
        <v>0</v>
      </c>
      <c r="AI167" s="63">
        <v>0</v>
      </c>
      <c r="AJ167" s="63">
        <v>0</v>
      </c>
      <c r="AK167" s="64">
        <v>4</v>
      </c>
      <c r="AL167" s="65"/>
    </row>
    <row r="168" spans="1:38">
      <c r="A168" s="23" t="s">
        <v>199</v>
      </c>
      <c r="B168" s="14">
        <v>392</v>
      </c>
      <c r="C168" s="14">
        <v>111</v>
      </c>
      <c r="D168" s="15">
        <v>190</v>
      </c>
      <c r="E168" s="15">
        <v>125</v>
      </c>
      <c r="F168" s="16">
        <v>86</v>
      </c>
      <c r="G168" s="16">
        <v>75</v>
      </c>
      <c r="H168" s="46">
        <f t="shared" si="52"/>
        <v>979</v>
      </c>
      <c r="I168" s="13">
        <v>6880</v>
      </c>
      <c r="J168" s="13">
        <v>868</v>
      </c>
      <c r="K168" s="13">
        <v>4</v>
      </c>
      <c r="L168" s="13">
        <v>384</v>
      </c>
      <c r="M168" s="13">
        <v>2588</v>
      </c>
      <c r="N168" s="13">
        <v>745</v>
      </c>
      <c r="O168" s="13">
        <v>4</v>
      </c>
      <c r="P168" s="13">
        <v>211</v>
      </c>
      <c r="Q168" s="13">
        <v>0</v>
      </c>
      <c r="R168" s="13">
        <v>0</v>
      </c>
      <c r="S168" s="46">
        <f t="shared" si="53"/>
        <v>11684</v>
      </c>
      <c r="T168" s="12">
        <v>0</v>
      </c>
      <c r="U168" s="12">
        <v>0</v>
      </c>
      <c r="V168" s="12">
        <v>0</v>
      </c>
      <c r="W168" s="12">
        <v>0</v>
      </c>
      <c r="X168" s="12">
        <v>1148</v>
      </c>
      <c r="Y168" s="17">
        <v>12</v>
      </c>
      <c r="Z168" s="17">
        <v>11</v>
      </c>
      <c r="AA168" s="17">
        <v>0</v>
      </c>
      <c r="AB168" s="17">
        <v>1</v>
      </c>
      <c r="AC168" s="59">
        <f t="shared" si="54"/>
        <v>24</v>
      </c>
      <c r="AD168" s="60">
        <v>365</v>
      </c>
      <c r="AE168" s="60">
        <v>36</v>
      </c>
      <c r="AF168" s="60">
        <v>196</v>
      </c>
      <c r="AG168" s="61">
        <f t="shared" si="55"/>
        <v>597</v>
      </c>
      <c r="AH168" s="62">
        <v>0</v>
      </c>
      <c r="AI168" s="63">
        <v>0</v>
      </c>
      <c r="AJ168" s="63">
        <v>0</v>
      </c>
      <c r="AK168" s="64">
        <v>1870</v>
      </c>
      <c r="AL168" s="65">
        <v>23331</v>
      </c>
    </row>
    <row r="169" spans="1:38">
      <c r="A169" s="23" t="s">
        <v>200</v>
      </c>
      <c r="B169" s="14">
        <v>331</v>
      </c>
      <c r="C169" s="14">
        <v>74</v>
      </c>
      <c r="D169" s="15">
        <v>124</v>
      </c>
      <c r="E169" s="15">
        <v>90</v>
      </c>
      <c r="F169" s="16">
        <v>4</v>
      </c>
      <c r="G169" s="16">
        <v>4</v>
      </c>
      <c r="H169" s="46">
        <f t="shared" si="52"/>
        <v>627</v>
      </c>
      <c r="I169" s="13">
        <v>7891</v>
      </c>
      <c r="J169" s="13">
        <v>998</v>
      </c>
      <c r="K169" s="13">
        <v>8</v>
      </c>
      <c r="L169" s="13">
        <v>567</v>
      </c>
      <c r="M169" s="13">
        <v>2561</v>
      </c>
      <c r="N169" s="13">
        <v>845</v>
      </c>
      <c r="O169" s="13">
        <v>15</v>
      </c>
      <c r="P169" s="13">
        <v>130</v>
      </c>
      <c r="Q169" s="13">
        <v>0</v>
      </c>
      <c r="R169" s="13">
        <v>0</v>
      </c>
      <c r="S169" s="46">
        <f t="shared" si="53"/>
        <v>13015</v>
      </c>
      <c r="T169" s="12">
        <v>0</v>
      </c>
      <c r="U169" s="12">
        <v>0</v>
      </c>
      <c r="V169" s="12">
        <v>27</v>
      </c>
      <c r="W169" s="12">
        <v>0</v>
      </c>
      <c r="X169" s="12">
        <v>738</v>
      </c>
      <c r="Y169" s="17">
        <v>25</v>
      </c>
      <c r="Z169" s="17">
        <v>0</v>
      </c>
      <c r="AA169" s="17">
        <v>0</v>
      </c>
      <c r="AB169" s="17">
        <v>0</v>
      </c>
      <c r="AC169" s="59">
        <f t="shared" si="54"/>
        <v>25</v>
      </c>
      <c r="AD169" s="60">
        <v>291</v>
      </c>
      <c r="AE169" s="60">
        <v>157</v>
      </c>
      <c r="AF169" s="60">
        <v>58</v>
      </c>
      <c r="AG169" s="61">
        <f t="shared" si="55"/>
        <v>506</v>
      </c>
      <c r="AH169" s="62">
        <v>5</v>
      </c>
      <c r="AI169" s="63">
        <v>1</v>
      </c>
      <c r="AJ169" s="63">
        <v>3</v>
      </c>
      <c r="AK169" s="64">
        <v>169</v>
      </c>
      <c r="AL169" s="65"/>
    </row>
    <row r="170" spans="1:38">
      <c r="A170" s="23" t="s">
        <v>201</v>
      </c>
      <c r="B170" s="14">
        <v>117</v>
      </c>
      <c r="C170" s="14">
        <v>29</v>
      </c>
      <c r="D170" s="15">
        <v>86</v>
      </c>
      <c r="E170" s="15">
        <v>55</v>
      </c>
      <c r="F170" s="16">
        <v>23</v>
      </c>
      <c r="G170" s="16">
        <v>15</v>
      </c>
      <c r="H170" s="46">
        <f t="shared" si="52"/>
        <v>325</v>
      </c>
      <c r="I170" s="13">
        <v>1678</v>
      </c>
      <c r="J170" s="13">
        <v>90</v>
      </c>
      <c r="K170" s="13">
        <v>0</v>
      </c>
      <c r="L170" s="13">
        <v>34</v>
      </c>
      <c r="M170" s="13">
        <v>181</v>
      </c>
      <c r="N170" s="13">
        <v>24</v>
      </c>
      <c r="O170" s="13">
        <v>0</v>
      </c>
      <c r="P170" s="13">
        <v>6</v>
      </c>
      <c r="Q170" s="13">
        <v>0</v>
      </c>
      <c r="R170" s="13">
        <v>0</v>
      </c>
      <c r="S170" s="46">
        <f t="shared" si="53"/>
        <v>2013</v>
      </c>
      <c r="T170" s="12">
        <v>0</v>
      </c>
      <c r="U170" s="12">
        <v>0</v>
      </c>
      <c r="V170" s="12">
        <v>0</v>
      </c>
      <c r="W170" s="12">
        <v>0</v>
      </c>
      <c r="X170" s="12">
        <v>199</v>
      </c>
      <c r="Y170" s="17">
        <v>1</v>
      </c>
      <c r="Z170" s="17">
        <v>0</v>
      </c>
      <c r="AA170" s="17">
        <v>0</v>
      </c>
      <c r="AB170" s="17">
        <v>0</v>
      </c>
      <c r="AC170" s="59">
        <f t="shared" si="54"/>
        <v>1</v>
      </c>
      <c r="AD170" s="60">
        <v>0</v>
      </c>
      <c r="AE170" s="60">
        <v>0</v>
      </c>
      <c r="AF170" s="60">
        <v>0</v>
      </c>
      <c r="AG170" s="61">
        <f t="shared" si="55"/>
        <v>0</v>
      </c>
      <c r="AH170" s="62">
        <v>0</v>
      </c>
      <c r="AI170" s="63">
        <v>0</v>
      </c>
      <c r="AJ170" s="63">
        <v>0</v>
      </c>
      <c r="AK170" s="64">
        <v>1140</v>
      </c>
      <c r="AL170" s="65"/>
    </row>
    <row r="171" spans="1:38">
      <c r="A171" s="23" t="s">
        <v>202</v>
      </c>
      <c r="B171" s="14">
        <v>247</v>
      </c>
      <c r="C171" s="14">
        <v>49</v>
      </c>
      <c r="D171" s="15">
        <v>154</v>
      </c>
      <c r="E171" s="15">
        <v>98</v>
      </c>
      <c r="F171" s="16">
        <v>0</v>
      </c>
      <c r="G171" s="16">
        <v>0</v>
      </c>
      <c r="H171" s="46">
        <f t="shared" si="52"/>
        <v>548</v>
      </c>
      <c r="I171" s="13">
        <v>3745</v>
      </c>
      <c r="J171" s="13">
        <v>315</v>
      </c>
      <c r="K171" s="13">
        <v>0</v>
      </c>
      <c r="L171" s="13">
        <v>148</v>
      </c>
      <c r="M171" s="13">
        <v>757</v>
      </c>
      <c r="N171" s="13">
        <v>310</v>
      </c>
      <c r="O171" s="13">
        <v>31</v>
      </c>
      <c r="P171" s="13">
        <v>91</v>
      </c>
      <c r="Q171" s="13">
        <v>0</v>
      </c>
      <c r="R171" s="13">
        <v>0</v>
      </c>
      <c r="S171" s="46">
        <f t="shared" si="53"/>
        <v>5397</v>
      </c>
      <c r="T171" s="12">
        <v>0</v>
      </c>
      <c r="U171" s="12">
        <v>0</v>
      </c>
      <c r="V171" s="12">
        <v>0</v>
      </c>
      <c r="W171" s="12">
        <v>0</v>
      </c>
      <c r="X171" s="12">
        <v>227</v>
      </c>
      <c r="Y171" s="17">
        <v>6</v>
      </c>
      <c r="Z171" s="17">
        <v>0</v>
      </c>
      <c r="AA171" s="17">
        <v>0</v>
      </c>
      <c r="AB171" s="17">
        <v>0</v>
      </c>
      <c r="AC171" s="59">
        <f t="shared" si="54"/>
        <v>6</v>
      </c>
      <c r="AD171" s="60">
        <v>182</v>
      </c>
      <c r="AE171" s="60">
        <v>5</v>
      </c>
      <c r="AF171" s="60">
        <v>96</v>
      </c>
      <c r="AG171" s="61">
        <f t="shared" si="55"/>
        <v>283</v>
      </c>
      <c r="AH171" s="62">
        <v>0</v>
      </c>
      <c r="AI171" s="63">
        <v>0</v>
      </c>
      <c r="AJ171" s="63">
        <v>0</v>
      </c>
      <c r="AK171" s="64">
        <v>561</v>
      </c>
      <c r="AL171" s="65"/>
    </row>
    <row r="172" spans="1:38">
      <c r="A172" s="23" t="s">
        <v>203</v>
      </c>
      <c r="B172" s="14">
        <v>229</v>
      </c>
      <c r="C172" s="14">
        <v>50</v>
      </c>
      <c r="D172" s="15">
        <v>170</v>
      </c>
      <c r="E172" s="15">
        <v>126</v>
      </c>
      <c r="F172" s="16">
        <v>0</v>
      </c>
      <c r="G172" s="16">
        <v>1</v>
      </c>
      <c r="H172" s="46">
        <f t="shared" si="52"/>
        <v>576</v>
      </c>
      <c r="I172" s="13">
        <v>7629</v>
      </c>
      <c r="J172" s="13">
        <v>1773</v>
      </c>
      <c r="K172" s="13">
        <v>39</v>
      </c>
      <c r="L172" s="13">
        <v>578</v>
      </c>
      <c r="M172" s="13">
        <v>2473</v>
      </c>
      <c r="N172" s="13">
        <v>991</v>
      </c>
      <c r="O172" s="13">
        <v>13</v>
      </c>
      <c r="P172" s="13">
        <v>140</v>
      </c>
      <c r="Q172" s="13">
        <v>1</v>
      </c>
      <c r="R172" s="13">
        <v>0</v>
      </c>
      <c r="S172" s="46">
        <f t="shared" si="53"/>
        <v>13637</v>
      </c>
      <c r="T172" s="12">
        <v>0</v>
      </c>
      <c r="U172" s="12">
        <v>0</v>
      </c>
      <c r="V172" s="12">
        <v>0</v>
      </c>
      <c r="W172" s="12">
        <v>0</v>
      </c>
      <c r="X172" s="12">
        <v>120</v>
      </c>
      <c r="Y172" s="17">
        <v>44</v>
      </c>
      <c r="Z172" s="17">
        <v>0</v>
      </c>
      <c r="AA172" s="17">
        <v>0</v>
      </c>
      <c r="AB172" s="17">
        <v>0</v>
      </c>
      <c r="AC172" s="59">
        <f t="shared" si="54"/>
        <v>44</v>
      </c>
      <c r="AD172" s="60">
        <v>615</v>
      </c>
      <c r="AE172" s="60">
        <v>49</v>
      </c>
      <c r="AF172" s="60">
        <v>359</v>
      </c>
      <c r="AG172" s="61">
        <f t="shared" si="55"/>
        <v>1023</v>
      </c>
      <c r="AH172" s="62">
        <v>0</v>
      </c>
      <c r="AI172" s="63">
        <v>0</v>
      </c>
      <c r="AJ172" s="63">
        <v>0</v>
      </c>
      <c r="AK172" s="64">
        <v>135</v>
      </c>
      <c r="AL172" s="65"/>
    </row>
    <row r="173" spans="1:38">
      <c r="A173" s="23" t="s">
        <v>204</v>
      </c>
      <c r="B173" s="14">
        <v>131</v>
      </c>
      <c r="C173" s="14">
        <v>50</v>
      </c>
      <c r="D173" s="15">
        <v>129</v>
      </c>
      <c r="E173" s="15">
        <v>119</v>
      </c>
      <c r="F173" s="16">
        <v>0</v>
      </c>
      <c r="G173" s="16">
        <v>0</v>
      </c>
      <c r="H173" s="46">
        <f t="shared" si="52"/>
        <v>429</v>
      </c>
      <c r="I173" s="13">
        <v>5561</v>
      </c>
      <c r="J173" s="13">
        <v>874</v>
      </c>
      <c r="K173" s="13">
        <v>1</v>
      </c>
      <c r="L173" s="13">
        <v>958</v>
      </c>
      <c r="M173" s="13">
        <v>3920</v>
      </c>
      <c r="N173" s="13">
        <v>2429</v>
      </c>
      <c r="O173" s="13">
        <v>122</v>
      </c>
      <c r="P173" s="13">
        <v>1228</v>
      </c>
      <c r="Q173" s="13">
        <v>0</v>
      </c>
      <c r="R173" s="13">
        <v>0</v>
      </c>
      <c r="S173" s="46">
        <f t="shared" si="53"/>
        <v>15093</v>
      </c>
      <c r="T173" s="12">
        <v>0</v>
      </c>
      <c r="U173" s="12">
        <v>17</v>
      </c>
      <c r="V173" s="12">
        <v>24</v>
      </c>
      <c r="W173" s="12">
        <v>0</v>
      </c>
      <c r="X173" s="12">
        <v>0</v>
      </c>
      <c r="Y173" s="17">
        <v>0</v>
      </c>
      <c r="Z173" s="17">
        <v>0</v>
      </c>
      <c r="AA173" s="17">
        <v>0</v>
      </c>
      <c r="AB173" s="17">
        <v>0</v>
      </c>
      <c r="AC173" s="59">
        <f t="shared" si="54"/>
        <v>0</v>
      </c>
      <c r="AD173" s="60">
        <v>0</v>
      </c>
      <c r="AE173" s="60">
        <v>0</v>
      </c>
      <c r="AF173" s="60">
        <v>0</v>
      </c>
      <c r="AG173" s="61">
        <f t="shared" si="55"/>
        <v>0</v>
      </c>
      <c r="AH173" s="62">
        <v>0</v>
      </c>
      <c r="AI173" s="63">
        <v>0</v>
      </c>
      <c r="AJ173" s="63">
        <v>0</v>
      </c>
      <c r="AK173" s="64">
        <v>0</v>
      </c>
      <c r="AL173" s="65"/>
    </row>
    <row r="174" spans="1:38">
      <c r="A174" s="24" t="s">
        <v>302</v>
      </c>
      <c r="B174" s="14"/>
      <c r="C174" s="14"/>
      <c r="D174" s="15"/>
      <c r="E174" s="15"/>
      <c r="F174" s="16"/>
      <c r="G174" s="16"/>
      <c r="H174" s="46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46"/>
      <c r="T174" s="12"/>
      <c r="U174" s="12"/>
      <c r="V174" s="12"/>
      <c r="W174" s="12"/>
      <c r="X174" s="12"/>
      <c r="Y174" s="17"/>
      <c r="Z174" s="17"/>
      <c r="AA174" s="17"/>
      <c r="AB174" s="17"/>
      <c r="AC174" s="59"/>
      <c r="AD174" s="60"/>
      <c r="AE174" s="60"/>
      <c r="AF174" s="60"/>
      <c r="AG174" s="61"/>
      <c r="AH174" s="62"/>
      <c r="AI174" s="63"/>
      <c r="AJ174" s="63"/>
      <c r="AK174" s="64"/>
      <c r="AL174" s="65"/>
    </row>
    <row r="175" spans="1:38">
      <c r="A175" s="23" t="s">
        <v>205</v>
      </c>
      <c r="B175" s="14">
        <v>60</v>
      </c>
      <c r="C175" s="14">
        <v>14</v>
      </c>
      <c r="D175" s="15">
        <v>14</v>
      </c>
      <c r="E175" s="15">
        <v>9</v>
      </c>
      <c r="F175" s="16">
        <v>0</v>
      </c>
      <c r="G175" s="16">
        <v>0</v>
      </c>
      <c r="H175" s="46">
        <f t="shared" ref="H175:H190" si="56">SUM(B175:G175)</f>
        <v>97</v>
      </c>
      <c r="I175" s="13">
        <v>1311</v>
      </c>
      <c r="J175" s="13">
        <v>44</v>
      </c>
      <c r="K175" s="13">
        <v>0</v>
      </c>
      <c r="L175" s="13">
        <v>28</v>
      </c>
      <c r="M175" s="13">
        <v>216</v>
      </c>
      <c r="N175" s="13">
        <v>95</v>
      </c>
      <c r="O175" s="13">
        <v>0</v>
      </c>
      <c r="P175" s="13">
        <v>8</v>
      </c>
      <c r="Q175" s="13">
        <v>0</v>
      </c>
      <c r="R175" s="13">
        <v>45</v>
      </c>
      <c r="S175" s="46">
        <f t="shared" ref="S175:S190" si="57">SUM(I175:R175)</f>
        <v>1747</v>
      </c>
      <c r="T175" s="12">
        <v>0</v>
      </c>
      <c r="U175" s="12">
        <v>0</v>
      </c>
      <c r="V175" s="12">
        <v>0</v>
      </c>
      <c r="W175" s="12">
        <v>0</v>
      </c>
      <c r="X175" s="12">
        <v>127</v>
      </c>
      <c r="Y175" s="17">
        <v>0</v>
      </c>
      <c r="Z175" s="17">
        <v>0</v>
      </c>
      <c r="AA175" s="17">
        <v>0</v>
      </c>
      <c r="AB175" s="17">
        <v>0</v>
      </c>
      <c r="AC175" s="59">
        <f t="shared" ref="AC175:AC190" si="58">SUM(Y175:AB175)</f>
        <v>0</v>
      </c>
      <c r="AD175" s="60">
        <v>0</v>
      </c>
      <c r="AE175" s="60">
        <v>0</v>
      </c>
      <c r="AF175" s="60">
        <v>0</v>
      </c>
      <c r="AG175" s="61">
        <f t="shared" ref="AG175:AG190" si="59">SUM(AD175:AF175)</f>
        <v>0</v>
      </c>
      <c r="AH175" s="62">
        <v>0</v>
      </c>
      <c r="AI175" s="63">
        <v>0</v>
      </c>
      <c r="AJ175" s="63">
        <v>0</v>
      </c>
      <c r="AK175" s="64">
        <v>0</v>
      </c>
      <c r="AL175" s="65">
        <v>3152</v>
      </c>
    </row>
    <row r="176" spans="1:38">
      <c r="A176" s="23" t="s">
        <v>206</v>
      </c>
      <c r="B176" s="14">
        <v>187</v>
      </c>
      <c r="C176" s="14">
        <v>77</v>
      </c>
      <c r="D176" s="15">
        <v>0</v>
      </c>
      <c r="E176" s="15">
        <v>0</v>
      </c>
      <c r="F176" s="16">
        <v>0</v>
      </c>
      <c r="G176" s="16">
        <v>0</v>
      </c>
      <c r="H176" s="46">
        <f t="shared" si="56"/>
        <v>264</v>
      </c>
      <c r="I176" s="13">
        <v>1047</v>
      </c>
      <c r="J176" s="13">
        <v>34</v>
      </c>
      <c r="K176" s="13">
        <v>0</v>
      </c>
      <c r="L176" s="13">
        <v>21</v>
      </c>
      <c r="M176" s="13">
        <v>261</v>
      </c>
      <c r="N176" s="13">
        <v>85</v>
      </c>
      <c r="O176" s="13">
        <v>0</v>
      </c>
      <c r="P176" s="13">
        <v>43</v>
      </c>
      <c r="Q176" s="13">
        <v>0</v>
      </c>
      <c r="R176" s="13">
        <v>0</v>
      </c>
      <c r="S176" s="46">
        <f t="shared" si="57"/>
        <v>1491</v>
      </c>
      <c r="T176" s="12">
        <v>0</v>
      </c>
      <c r="U176" s="12">
        <v>0</v>
      </c>
      <c r="V176" s="12">
        <v>0</v>
      </c>
      <c r="W176" s="12">
        <v>0</v>
      </c>
      <c r="X176" s="12">
        <v>158</v>
      </c>
      <c r="Y176" s="17">
        <v>0</v>
      </c>
      <c r="Z176" s="17">
        <v>0</v>
      </c>
      <c r="AA176" s="17">
        <v>0</v>
      </c>
      <c r="AB176" s="17">
        <v>0</v>
      </c>
      <c r="AC176" s="59">
        <f t="shared" si="58"/>
        <v>0</v>
      </c>
      <c r="AD176" s="60">
        <v>0</v>
      </c>
      <c r="AE176" s="60">
        <v>0</v>
      </c>
      <c r="AF176" s="60">
        <v>0</v>
      </c>
      <c r="AG176" s="61">
        <f t="shared" si="59"/>
        <v>0</v>
      </c>
      <c r="AH176" s="62">
        <v>0</v>
      </c>
      <c r="AI176" s="63">
        <v>0</v>
      </c>
      <c r="AJ176" s="63">
        <v>0</v>
      </c>
      <c r="AK176" s="64">
        <v>1015</v>
      </c>
      <c r="AL176" s="65">
        <v>18199</v>
      </c>
    </row>
    <row r="177" spans="1:38">
      <c r="A177" s="23" t="s">
        <v>207</v>
      </c>
      <c r="B177" s="14">
        <v>180</v>
      </c>
      <c r="C177" s="14">
        <v>46</v>
      </c>
      <c r="D177" s="15">
        <v>78</v>
      </c>
      <c r="E177" s="15">
        <v>58</v>
      </c>
      <c r="F177" s="16">
        <v>0</v>
      </c>
      <c r="G177" s="16">
        <v>0</v>
      </c>
      <c r="H177" s="46">
        <f t="shared" si="56"/>
        <v>362</v>
      </c>
      <c r="I177" s="13">
        <v>1626</v>
      </c>
      <c r="J177" s="13">
        <v>36</v>
      </c>
      <c r="K177" s="13">
        <v>0</v>
      </c>
      <c r="L177" s="13">
        <v>25</v>
      </c>
      <c r="M177" s="13">
        <v>641</v>
      </c>
      <c r="N177" s="13">
        <v>113</v>
      </c>
      <c r="O177" s="13">
        <v>1</v>
      </c>
      <c r="P177" s="13">
        <v>45</v>
      </c>
      <c r="Q177" s="13">
        <v>0</v>
      </c>
      <c r="R177" s="13">
        <v>1</v>
      </c>
      <c r="S177" s="46">
        <f t="shared" si="57"/>
        <v>2488</v>
      </c>
      <c r="T177" s="12">
        <v>0</v>
      </c>
      <c r="U177" s="12">
        <v>0</v>
      </c>
      <c r="V177" s="12">
        <v>0</v>
      </c>
      <c r="W177" s="12">
        <v>0</v>
      </c>
      <c r="X177" s="12">
        <v>1010</v>
      </c>
      <c r="Y177" s="17">
        <v>0</v>
      </c>
      <c r="Z177" s="17">
        <v>0</v>
      </c>
      <c r="AA177" s="17">
        <v>0</v>
      </c>
      <c r="AB177" s="17">
        <v>0</v>
      </c>
      <c r="AC177" s="59">
        <f t="shared" si="58"/>
        <v>0</v>
      </c>
      <c r="AD177" s="60">
        <v>0</v>
      </c>
      <c r="AE177" s="60">
        <v>0</v>
      </c>
      <c r="AF177" s="60">
        <v>0</v>
      </c>
      <c r="AG177" s="61">
        <f t="shared" si="59"/>
        <v>0</v>
      </c>
      <c r="AH177" s="62">
        <v>0</v>
      </c>
      <c r="AI177" s="63">
        <v>0</v>
      </c>
      <c r="AJ177" s="63">
        <v>0</v>
      </c>
      <c r="AK177" s="64">
        <v>7236</v>
      </c>
      <c r="AL177" s="65"/>
    </row>
    <row r="178" spans="1:38">
      <c r="A178" s="23" t="s">
        <v>208</v>
      </c>
      <c r="B178" s="14">
        <v>405</v>
      </c>
      <c r="C178" s="14">
        <v>175</v>
      </c>
      <c r="D178" s="15">
        <v>2</v>
      </c>
      <c r="E178" s="15">
        <v>0</v>
      </c>
      <c r="F178" s="16">
        <v>5</v>
      </c>
      <c r="G178" s="16">
        <v>11</v>
      </c>
      <c r="H178" s="46">
        <f t="shared" si="56"/>
        <v>598</v>
      </c>
      <c r="I178" s="13">
        <v>4305</v>
      </c>
      <c r="J178" s="13">
        <v>116</v>
      </c>
      <c r="K178" s="13">
        <v>3</v>
      </c>
      <c r="L178" s="13">
        <v>125</v>
      </c>
      <c r="M178" s="13">
        <v>1073</v>
      </c>
      <c r="N178" s="13">
        <v>305</v>
      </c>
      <c r="O178" s="13">
        <v>2</v>
      </c>
      <c r="P178" s="13">
        <v>71</v>
      </c>
      <c r="Q178" s="13">
        <v>0</v>
      </c>
      <c r="R178" s="13">
        <v>0</v>
      </c>
      <c r="S178" s="46">
        <f t="shared" si="57"/>
        <v>6000</v>
      </c>
      <c r="T178" s="12">
        <v>0</v>
      </c>
      <c r="U178" s="12">
        <v>0</v>
      </c>
      <c r="V178" s="12">
        <v>0</v>
      </c>
      <c r="W178" s="12">
        <v>0</v>
      </c>
      <c r="X178" s="12">
        <v>5238</v>
      </c>
      <c r="Y178" s="17">
        <v>0</v>
      </c>
      <c r="Z178" s="17">
        <v>0</v>
      </c>
      <c r="AA178" s="17">
        <v>0</v>
      </c>
      <c r="AB178" s="17">
        <v>0</v>
      </c>
      <c r="AC178" s="59">
        <f t="shared" si="58"/>
        <v>0</v>
      </c>
      <c r="AD178" s="60">
        <v>0</v>
      </c>
      <c r="AE178" s="60">
        <v>0</v>
      </c>
      <c r="AF178" s="60">
        <v>0</v>
      </c>
      <c r="AG178" s="61">
        <f t="shared" si="59"/>
        <v>0</v>
      </c>
      <c r="AH178" s="62">
        <v>0</v>
      </c>
      <c r="AI178" s="63">
        <v>0</v>
      </c>
      <c r="AJ178" s="63">
        <v>0</v>
      </c>
      <c r="AK178" s="64">
        <v>434</v>
      </c>
      <c r="AL178" s="65">
        <v>34131</v>
      </c>
    </row>
    <row r="179" spans="1:38">
      <c r="A179" s="23" t="s">
        <v>209</v>
      </c>
      <c r="B179" s="14">
        <v>233</v>
      </c>
      <c r="C179" s="14">
        <v>73</v>
      </c>
      <c r="D179" s="15">
        <v>187</v>
      </c>
      <c r="E179" s="15">
        <v>116</v>
      </c>
      <c r="F179" s="16">
        <v>2</v>
      </c>
      <c r="G179" s="16">
        <v>0</v>
      </c>
      <c r="H179" s="46">
        <f t="shared" si="56"/>
        <v>611</v>
      </c>
      <c r="I179" s="13">
        <v>11478</v>
      </c>
      <c r="J179" s="13">
        <v>640</v>
      </c>
      <c r="K179" s="13">
        <v>18</v>
      </c>
      <c r="L179" s="13">
        <v>649</v>
      </c>
      <c r="M179" s="13">
        <v>6400</v>
      </c>
      <c r="N179" s="13">
        <v>1540</v>
      </c>
      <c r="O179" s="13">
        <v>104</v>
      </c>
      <c r="P179" s="13">
        <v>167</v>
      </c>
      <c r="Q179" s="13">
        <v>0</v>
      </c>
      <c r="R179" s="13">
        <v>21</v>
      </c>
      <c r="S179" s="46">
        <f t="shared" si="57"/>
        <v>21017</v>
      </c>
      <c r="T179" s="12">
        <v>0</v>
      </c>
      <c r="U179" s="12">
        <v>20</v>
      </c>
      <c r="V179" s="12">
        <v>13</v>
      </c>
      <c r="W179" s="12">
        <v>2</v>
      </c>
      <c r="X179" s="12">
        <v>1112</v>
      </c>
      <c r="Y179" s="17">
        <v>12</v>
      </c>
      <c r="Z179" s="17">
        <v>0</v>
      </c>
      <c r="AA179" s="17">
        <v>0</v>
      </c>
      <c r="AB179" s="17">
        <v>0</v>
      </c>
      <c r="AC179" s="59">
        <f t="shared" si="58"/>
        <v>12</v>
      </c>
      <c r="AD179" s="60">
        <v>514</v>
      </c>
      <c r="AE179" s="60">
        <v>21</v>
      </c>
      <c r="AF179" s="60">
        <v>26</v>
      </c>
      <c r="AG179" s="61">
        <f t="shared" si="59"/>
        <v>561</v>
      </c>
      <c r="AH179" s="62">
        <v>0</v>
      </c>
      <c r="AI179" s="63">
        <v>3</v>
      </c>
      <c r="AJ179" s="63">
        <v>2</v>
      </c>
      <c r="AK179" s="64">
        <v>5984</v>
      </c>
      <c r="AL179" s="65">
        <v>18331</v>
      </c>
    </row>
    <row r="180" spans="1:38">
      <c r="A180" s="23" t="s">
        <v>210</v>
      </c>
      <c r="B180" s="14">
        <v>12</v>
      </c>
      <c r="C180" s="14">
        <v>1</v>
      </c>
      <c r="D180" s="15">
        <v>11</v>
      </c>
      <c r="E180" s="15">
        <v>9</v>
      </c>
      <c r="F180" s="16">
        <v>0</v>
      </c>
      <c r="G180" s="16">
        <v>0</v>
      </c>
      <c r="H180" s="46">
        <f t="shared" si="56"/>
        <v>33</v>
      </c>
      <c r="I180" s="13">
        <v>91</v>
      </c>
      <c r="J180" s="13">
        <v>0</v>
      </c>
      <c r="K180" s="13">
        <v>0</v>
      </c>
      <c r="L180" s="13">
        <v>0</v>
      </c>
      <c r="M180" s="13">
        <v>99</v>
      </c>
      <c r="N180" s="13">
        <v>46</v>
      </c>
      <c r="O180" s="13">
        <v>0</v>
      </c>
      <c r="P180" s="13">
        <v>0</v>
      </c>
      <c r="Q180" s="13">
        <v>0</v>
      </c>
      <c r="R180" s="13">
        <v>50</v>
      </c>
      <c r="S180" s="46">
        <f t="shared" si="57"/>
        <v>286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7">
        <v>0</v>
      </c>
      <c r="Z180" s="17">
        <v>0</v>
      </c>
      <c r="AA180" s="17">
        <v>0</v>
      </c>
      <c r="AB180" s="17">
        <v>0</v>
      </c>
      <c r="AC180" s="59">
        <f t="shared" si="58"/>
        <v>0</v>
      </c>
      <c r="AD180" s="60">
        <v>0</v>
      </c>
      <c r="AE180" s="60">
        <v>0</v>
      </c>
      <c r="AF180" s="60">
        <v>0</v>
      </c>
      <c r="AG180" s="61">
        <f t="shared" si="59"/>
        <v>0</v>
      </c>
      <c r="AH180" s="62">
        <v>0</v>
      </c>
      <c r="AI180" s="63">
        <v>0</v>
      </c>
      <c r="AJ180" s="63">
        <v>0</v>
      </c>
      <c r="AK180" s="64">
        <v>0</v>
      </c>
      <c r="AL180" s="65"/>
    </row>
    <row r="181" spans="1:38">
      <c r="A181" s="23" t="s">
        <v>211</v>
      </c>
      <c r="B181" s="14">
        <v>202</v>
      </c>
      <c r="C181" s="14">
        <v>98</v>
      </c>
      <c r="D181" s="15">
        <v>1</v>
      </c>
      <c r="E181" s="15">
        <v>0</v>
      </c>
      <c r="F181" s="16">
        <v>1</v>
      </c>
      <c r="G181" s="16">
        <v>0</v>
      </c>
      <c r="H181" s="46">
        <f t="shared" si="56"/>
        <v>302</v>
      </c>
      <c r="I181" s="13">
        <v>107</v>
      </c>
      <c r="J181" s="13">
        <v>43</v>
      </c>
      <c r="K181" s="13">
        <v>0</v>
      </c>
      <c r="L181" s="13">
        <v>16</v>
      </c>
      <c r="M181" s="13">
        <v>245</v>
      </c>
      <c r="N181" s="13">
        <v>192</v>
      </c>
      <c r="O181" s="13">
        <v>0</v>
      </c>
      <c r="P181" s="13">
        <v>14</v>
      </c>
      <c r="Q181" s="13">
        <v>0</v>
      </c>
      <c r="R181" s="13">
        <v>0</v>
      </c>
      <c r="S181" s="46">
        <f t="shared" si="57"/>
        <v>617</v>
      </c>
      <c r="T181" s="12">
        <v>0</v>
      </c>
      <c r="U181" s="12">
        <v>0</v>
      </c>
      <c r="V181" s="12">
        <v>0</v>
      </c>
      <c r="W181" s="12">
        <v>0</v>
      </c>
      <c r="X181" s="12">
        <v>1585</v>
      </c>
      <c r="Y181" s="17">
        <v>0</v>
      </c>
      <c r="Z181" s="17">
        <v>0</v>
      </c>
      <c r="AA181" s="17">
        <v>0</v>
      </c>
      <c r="AB181" s="17">
        <v>0</v>
      </c>
      <c r="AC181" s="59">
        <f t="shared" si="58"/>
        <v>0</v>
      </c>
      <c r="AD181" s="60">
        <v>0</v>
      </c>
      <c r="AE181" s="60">
        <v>0</v>
      </c>
      <c r="AF181" s="60">
        <v>0</v>
      </c>
      <c r="AG181" s="61">
        <f t="shared" si="59"/>
        <v>0</v>
      </c>
      <c r="AH181" s="62">
        <v>0</v>
      </c>
      <c r="AI181" s="63">
        <v>0</v>
      </c>
      <c r="AJ181" s="63">
        <v>0</v>
      </c>
      <c r="AK181" s="64">
        <v>915</v>
      </c>
      <c r="AL181" s="65">
        <v>4389</v>
      </c>
    </row>
    <row r="182" spans="1:38">
      <c r="A182" s="23" t="s">
        <v>212</v>
      </c>
      <c r="B182" s="14">
        <v>308</v>
      </c>
      <c r="C182" s="14">
        <v>68</v>
      </c>
      <c r="D182" s="15">
        <v>28</v>
      </c>
      <c r="E182" s="15">
        <v>25</v>
      </c>
      <c r="F182" s="16">
        <v>0</v>
      </c>
      <c r="G182" s="16">
        <v>0</v>
      </c>
      <c r="H182" s="46">
        <f t="shared" si="56"/>
        <v>429</v>
      </c>
      <c r="I182" s="13">
        <v>10197</v>
      </c>
      <c r="J182" s="13">
        <v>1312</v>
      </c>
      <c r="K182" s="13">
        <v>0</v>
      </c>
      <c r="L182" s="13">
        <v>940</v>
      </c>
      <c r="M182" s="13">
        <v>4021</v>
      </c>
      <c r="N182" s="13">
        <v>1311</v>
      </c>
      <c r="O182" s="13">
        <v>0</v>
      </c>
      <c r="P182" s="13">
        <v>632</v>
      </c>
      <c r="Q182" s="13">
        <v>0</v>
      </c>
      <c r="R182" s="13">
        <v>0</v>
      </c>
      <c r="S182" s="46">
        <f t="shared" si="57"/>
        <v>18413</v>
      </c>
      <c r="T182" s="12">
        <v>0</v>
      </c>
      <c r="U182" s="12">
        <v>12</v>
      </c>
      <c r="V182" s="12">
        <v>18</v>
      </c>
      <c r="W182" s="12">
        <v>0</v>
      </c>
      <c r="X182" s="12">
        <v>449</v>
      </c>
      <c r="Y182" s="17">
        <v>54</v>
      </c>
      <c r="Z182" s="17">
        <v>0</v>
      </c>
      <c r="AA182" s="17">
        <v>0</v>
      </c>
      <c r="AB182" s="17">
        <v>0</v>
      </c>
      <c r="AC182" s="59">
        <f t="shared" si="58"/>
        <v>54</v>
      </c>
      <c r="AD182" s="60">
        <v>1438</v>
      </c>
      <c r="AE182" s="60">
        <v>71</v>
      </c>
      <c r="AF182" s="60">
        <v>394</v>
      </c>
      <c r="AG182" s="61">
        <f t="shared" si="59"/>
        <v>1903</v>
      </c>
      <c r="AH182" s="62">
        <v>0</v>
      </c>
      <c r="AI182" s="63">
        <v>8</v>
      </c>
      <c r="AJ182" s="63">
        <v>28</v>
      </c>
      <c r="AK182" s="64">
        <v>3540</v>
      </c>
      <c r="AL182" s="65">
        <v>20005</v>
      </c>
    </row>
    <row r="183" spans="1:38">
      <c r="A183" s="23" t="s">
        <v>213</v>
      </c>
      <c r="B183" s="14">
        <v>14</v>
      </c>
      <c r="C183" s="14">
        <v>7</v>
      </c>
      <c r="D183" s="15">
        <v>25</v>
      </c>
      <c r="E183" s="15">
        <v>14</v>
      </c>
      <c r="F183" s="16">
        <v>0</v>
      </c>
      <c r="G183" s="16">
        <v>0</v>
      </c>
      <c r="H183" s="46">
        <f t="shared" si="56"/>
        <v>60</v>
      </c>
      <c r="I183" s="13">
        <v>1039</v>
      </c>
      <c r="J183" s="13">
        <v>34</v>
      </c>
      <c r="K183" s="13">
        <v>0</v>
      </c>
      <c r="L183" s="13">
        <v>6</v>
      </c>
      <c r="M183" s="13">
        <v>306</v>
      </c>
      <c r="N183" s="13">
        <v>44</v>
      </c>
      <c r="O183" s="13">
        <v>0</v>
      </c>
      <c r="P183" s="13">
        <v>5</v>
      </c>
      <c r="Q183" s="13">
        <v>0</v>
      </c>
      <c r="R183" s="13">
        <v>0</v>
      </c>
      <c r="S183" s="46">
        <f t="shared" si="57"/>
        <v>1434</v>
      </c>
      <c r="T183" s="12">
        <v>0</v>
      </c>
      <c r="U183" s="12">
        <v>0</v>
      </c>
      <c r="V183" s="12">
        <v>0</v>
      </c>
      <c r="W183" s="12">
        <v>0</v>
      </c>
      <c r="X183" s="12">
        <v>577</v>
      </c>
      <c r="Y183" s="17">
        <v>0</v>
      </c>
      <c r="Z183" s="17">
        <v>0</v>
      </c>
      <c r="AA183" s="17">
        <v>0</v>
      </c>
      <c r="AB183" s="17">
        <v>0</v>
      </c>
      <c r="AC183" s="59">
        <f t="shared" si="58"/>
        <v>0</v>
      </c>
      <c r="AD183" s="60">
        <v>0</v>
      </c>
      <c r="AE183" s="60">
        <v>0</v>
      </c>
      <c r="AF183" s="60">
        <v>0</v>
      </c>
      <c r="AG183" s="61">
        <f t="shared" si="59"/>
        <v>0</v>
      </c>
      <c r="AH183" s="62">
        <v>0</v>
      </c>
      <c r="AI183" s="63">
        <v>0</v>
      </c>
      <c r="AJ183" s="63">
        <v>0</v>
      </c>
      <c r="AK183" s="64">
        <v>0</v>
      </c>
      <c r="AL183" s="65"/>
    </row>
    <row r="184" spans="1:38">
      <c r="A184" s="23" t="s">
        <v>214</v>
      </c>
      <c r="B184" s="14">
        <v>83</v>
      </c>
      <c r="C184" s="14">
        <v>34</v>
      </c>
      <c r="D184" s="15">
        <v>0</v>
      </c>
      <c r="E184" s="15">
        <v>0</v>
      </c>
      <c r="F184" s="16">
        <v>0</v>
      </c>
      <c r="G184" s="16">
        <v>0</v>
      </c>
      <c r="H184" s="46">
        <f t="shared" si="56"/>
        <v>117</v>
      </c>
      <c r="I184" s="13">
        <v>1297</v>
      </c>
      <c r="J184" s="13">
        <v>58</v>
      </c>
      <c r="K184" s="13">
        <v>0</v>
      </c>
      <c r="L184" s="13">
        <v>69</v>
      </c>
      <c r="M184" s="13">
        <v>262</v>
      </c>
      <c r="N184" s="13">
        <v>35</v>
      </c>
      <c r="O184" s="13">
        <v>0</v>
      </c>
      <c r="P184" s="13">
        <v>8</v>
      </c>
      <c r="Q184" s="13">
        <v>0</v>
      </c>
      <c r="R184" s="13">
        <v>59</v>
      </c>
      <c r="S184" s="46">
        <f t="shared" si="57"/>
        <v>1788</v>
      </c>
      <c r="T184" s="12">
        <v>0</v>
      </c>
      <c r="U184" s="12">
        <v>0</v>
      </c>
      <c r="V184" s="12">
        <v>0</v>
      </c>
      <c r="W184" s="12">
        <v>0</v>
      </c>
      <c r="X184" s="12">
        <v>31</v>
      </c>
      <c r="Y184" s="17">
        <v>0</v>
      </c>
      <c r="Z184" s="17">
        <v>0</v>
      </c>
      <c r="AA184" s="17">
        <v>0</v>
      </c>
      <c r="AB184" s="17">
        <v>0</v>
      </c>
      <c r="AC184" s="59">
        <f t="shared" si="58"/>
        <v>0</v>
      </c>
      <c r="AD184" s="60">
        <v>0</v>
      </c>
      <c r="AE184" s="60">
        <v>0</v>
      </c>
      <c r="AF184" s="60">
        <v>0</v>
      </c>
      <c r="AG184" s="61">
        <f t="shared" si="59"/>
        <v>0</v>
      </c>
      <c r="AH184" s="62">
        <v>0</v>
      </c>
      <c r="AI184" s="63">
        <v>0</v>
      </c>
      <c r="AJ184" s="63">
        <v>0</v>
      </c>
      <c r="AK184" s="64">
        <v>0</v>
      </c>
      <c r="AL184" s="65"/>
    </row>
    <row r="185" spans="1:38">
      <c r="A185" s="23" t="s">
        <v>215</v>
      </c>
      <c r="B185" s="14">
        <v>46</v>
      </c>
      <c r="C185" s="14">
        <v>9</v>
      </c>
      <c r="D185" s="15">
        <v>0</v>
      </c>
      <c r="E185" s="15">
        <v>0</v>
      </c>
      <c r="F185" s="16">
        <v>0</v>
      </c>
      <c r="G185" s="16">
        <v>0</v>
      </c>
      <c r="H185" s="46">
        <f t="shared" si="56"/>
        <v>55</v>
      </c>
      <c r="I185" s="13">
        <v>461</v>
      </c>
      <c r="J185" s="13">
        <v>0</v>
      </c>
      <c r="K185" s="13">
        <v>0</v>
      </c>
      <c r="L185" s="13">
        <v>10</v>
      </c>
      <c r="M185" s="13">
        <v>161</v>
      </c>
      <c r="N185" s="13">
        <v>55</v>
      </c>
      <c r="O185" s="13">
        <v>0</v>
      </c>
      <c r="P185" s="13">
        <v>5</v>
      </c>
      <c r="Q185" s="13">
        <v>0</v>
      </c>
      <c r="R185" s="13">
        <v>0</v>
      </c>
      <c r="S185" s="46">
        <f t="shared" si="57"/>
        <v>692</v>
      </c>
      <c r="T185" s="12">
        <v>0</v>
      </c>
      <c r="U185" s="12">
        <v>0</v>
      </c>
      <c r="V185" s="12">
        <v>0</v>
      </c>
      <c r="W185" s="12">
        <v>0</v>
      </c>
      <c r="X185" s="12">
        <v>54</v>
      </c>
      <c r="Y185" s="17">
        <v>0</v>
      </c>
      <c r="Z185" s="17">
        <v>0</v>
      </c>
      <c r="AA185" s="17">
        <v>0</v>
      </c>
      <c r="AB185" s="17">
        <v>0</v>
      </c>
      <c r="AC185" s="59">
        <f t="shared" si="58"/>
        <v>0</v>
      </c>
      <c r="AD185" s="60">
        <v>0</v>
      </c>
      <c r="AE185" s="60">
        <v>0</v>
      </c>
      <c r="AF185" s="60">
        <v>0</v>
      </c>
      <c r="AG185" s="61">
        <f t="shared" si="59"/>
        <v>0</v>
      </c>
      <c r="AH185" s="62">
        <v>0</v>
      </c>
      <c r="AI185" s="63">
        <v>0</v>
      </c>
      <c r="AJ185" s="63">
        <v>0</v>
      </c>
      <c r="AK185" s="64">
        <v>0</v>
      </c>
      <c r="AL185" s="65"/>
    </row>
    <row r="186" spans="1:38">
      <c r="A186" s="23" t="s">
        <v>216</v>
      </c>
      <c r="B186" s="14">
        <v>17</v>
      </c>
      <c r="C186" s="14">
        <v>1</v>
      </c>
      <c r="D186" s="15">
        <v>10</v>
      </c>
      <c r="E186" s="15">
        <v>5</v>
      </c>
      <c r="F186" s="16">
        <v>0</v>
      </c>
      <c r="G186" s="16">
        <v>0</v>
      </c>
      <c r="H186" s="46">
        <f t="shared" si="56"/>
        <v>33</v>
      </c>
      <c r="I186" s="13">
        <v>259</v>
      </c>
      <c r="J186" s="13">
        <v>0</v>
      </c>
      <c r="K186" s="13">
        <v>0</v>
      </c>
      <c r="L186" s="13">
        <v>0</v>
      </c>
      <c r="M186" s="13">
        <v>83</v>
      </c>
      <c r="N186" s="13">
        <v>35</v>
      </c>
      <c r="O186" s="13">
        <v>0</v>
      </c>
      <c r="P186" s="13">
        <v>1</v>
      </c>
      <c r="Q186" s="13">
        <v>0</v>
      </c>
      <c r="R186" s="13">
        <v>0</v>
      </c>
      <c r="S186" s="46">
        <f t="shared" si="57"/>
        <v>378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7">
        <v>0</v>
      </c>
      <c r="Z186" s="17">
        <v>0</v>
      </c>
      <c r="AA186" s="17">
        <v>0</v>
      </c>
      <c r="AB186" s="17">
        <v>0</v>
      </c>
      <c r="AC186" s="59">
        <f t="shared" si="58"/>
        <v>0</v>
      </c>
      <c r="AD186" s="60">
        <v>0</v>
      </c>
      <c r="AE186" s="60">
        <v>0</v>
      </c>
      <c r="AF186" s="60">
        <v>0</v>
      </c>
      <c r="AG186" s="61">
        <f t="shared" si="59"/>
        <v>0</v>
      </c>
      <c r="AH186" s="62">
        <v>0</v>
      </c>
      <c r="AI186" s="63">
        <v>0</v>
      </c>
      <c r="AJ186" s="63">
        <v>0</v>
      </c>
      <c r="AK186" s="64">
        <v>0</v>
      </c>
      <c r="AL186" s="65"/>
    </row>
    <row r="187" spans="1:38">
      <c r="A187" s="23" t="s">
        <v>217</v>
      </c>
      <c r="B187" s="14">
        <v>343</v>
      </c>
      <c r="C187" s="14">
        <v>161</v>
      </c>
      <c r="D187" s="15">
        <v>2</v>
      </c>
      <c r="E187" s="15">
        <v>1</v>
      </c>
      <c r="F187" s="16">
        <v>0</v>
      </c>
      <c r="G187" s="16">
        <v>0</v>
      </c>
      <c r="H187" s="46">
        <f t="shared" si="56"/>
        <v>507</v>
      </c>
      <c r="I187" s="13">
        <v>6925</v>
      </c>
      <c r="J187" s="13">
        <v>287</v>
      </c>
      <c r="K187" s="13">
        <v>0</v>
      </c>
      <c r="L187" s="13">
        <v>183</v>
      </c>
      <c r="M187" s="13">
        <v>3670</v>
      </c>
      <c r="N187" s="13">
        <v>1160</v>
      </c>
      <c r="O187" s="13">
        <v>18</v>
      </c>
      <c r="P187" s="13">
        <v>141</v>
      </c>
      <c r="Q187" s="13">
        <v>0</v>
      </c>
      <c r="R187" s="13">
        <v>0</v>
      </c>
      <c r="S187" s="46">
        <f t="shared" si="57"/>
        <v>12384</v>
      </c>
      <c r="T187" s="12">
        <v>0</v>
      </c>
      <c r="U187" s="12">
        <v>0</v>
      </c>
      <c r="V187" s="12">
        <v>0</v>
      </c>
      <c r="W187" s="12">
        <v>0</v>
      </c>
      <c r="X187" s="12">
        <v>650</v>
      </c>
      <c r="Y187" s="17">
        <v>0</v>
      </c>
      <c r="Z187" s="17">
        <v>0</v>
      </c>
      <c r="AA187" s="17">
        <v>0</v>
      </c>
      <c r="AB187" s="17">
        <v>0</v>
      </c>
      <c r="AC187" s="59">
        <f t="shared" si="58"/>
        <v>0</v>
      </c>
      <c r="AD187" s="60">
        <v>0</v>
      </c>
      <c r="AE187" s="60">
        <v>0</v>
      </c>
      <c r="AF187" s="60">
        <v>0</v>
      </c>
      <c r="AG187" s="61">
        <f t="shared" si="59"/>
        <v>0</v>
      </c>
      <c r="AH187" s="62">
        <v>0</v>
      </c>
      <c r="AI187" s="63">
        <v>0</v>
      </c>
      <c r="AJ187" s="63">
        <v>2</v>
      </c>
      <c r="AK187" s="64">
        <v>2968</v>
      </c>
      <c r="AL187" s="65"/>
    </row>
    <row r="188" spans="1:38">
      <c r="A188" s="23" t="s">
        <v>218</v>
      </c>
      <c r="B188" s="14">
        <v>256</v>
      </c>
      <c r="C188" s="14">
        <v>75</v>
      </c>
      <c r="D188" s="15">
        <v>5</v>
      </c>
      <c r="E188" s="15">
        <v>2</v>
      </c>
      <c r="F188" s="16">
        <v>2</v>
      </c>
      <c r="G188" s="16">
        <v>2</v>
      </c>
      <c r="H188" s="46">
        <f t="shared" si="56"/>
        <v>342</v>
      </c>
      <c r="I188" s="13">
        <v>4225</v>
      </c>
      <c r="J188" s="13">
        <v>77</v>
      </c>
      <c r="K188" s="13">
        <v>5</v>
      </c>
      <c r="L188" s="13">
        <v>206</v>
      </c>
      <c r="M188" s="13">
        <v>1652</v>
      </c>
      <c r="N188" s="13">
        <v>354</v>
      </c>
      <c r="O188" s="13">
        <v>0</v>
      </c>
      <c r="P188" s="13">
        <v>110</v>
      </c>
      <c r="Q188" s="13">
        <v>0</v>
      </c>
      <c r="R188" s="13">
        <v>0</v>
      </c>
      <c r="S188" s="46">
        <f t="shared" si="57"/>
        <v>6629</v>
      </c>
      <c r="T188" s="12">
        <v>0</v>
      </c>
      <c r="U188" s="12">
        <v>0</v>
      </c>
      <c r="V188" s="12">
        <v>0</v>
      </c>
      <c r="W188" s="12">
        <v>0</v>
      </c>
      <c r="X188" s="12">
        <v>521</v>
      </c>
      <c r="Y188" s="17">
        <v>0</v>
      </c>
      <c r="Z188" s="17">
        <v>0</v>
      </c>
      <c r="AA188" s="17">
        <v>0</v>
      </c>
      <c r="AB188" s="17">
        <v>0</v>
      </c>
      <c r="AC188" s="59">
        <f t="shared" si="58"/>
        <v>0</v>
      </c>
      <c r="AD188" s="60">
        <v>0</v>
      </c>
      <c r="AE188" s="60">
        <v>0</v>
      </c>
      <c r="AF188" s="60">
        <v>0</v>
      </c>
      <c r="AG188" s="61">
        <f t="shared" si="59"/>
        <v>0</v>
      </c>
      <c r="AH188" s="62">
        <v>0</v>
      </c>
      <c r="AI188" s="63">
        <v>0</v>
      </c>
      <c r="AJ188" s="63">
        <v>0</v>
      </c>
      <c r="AK188" s="64">
        <v>1410</v>
      </c>
      <c r="AL188" s="65">
        <v>40102</v>
      </c>
    </row>
    <row r="189" spans="1:38">
      <c r="A189" s="23" t="s">
        <v>197</v>
      </c>
      <c r="B189" s="14">
        <v>224</v>
      </c>
      <c r="C189" s="14">
        <v>53</v>
      </c>
      <c r="D189" s="15">
        <v>7</v>
      </c>
      <c r="E189" s="15">
        <v>4</v>
      </c>
      <c r="F189" s="16">
        <v>0</v>
      </c>
      <c r="G189" s="16">
        <v>0</v>
      </c>
      <c r="H189" s="46">
        <f t="shared" si="56"/>
        <v>288</v>
      </c>
      <c r="I189" s="13">
        <v>5584</v>
      </c>
      <c r="J189" s="13">
        <v>816</v>
      </c>
      <c r="K189" s="13">
        <v>0</v>
      </c>
      <c r="L189" s="13">
        <v>201</v>
      </c>
      <c r="M189" s="13">
        <v>531</v>
      </c>
      <c r="N189" s="13">
        <v>182</v>
      </c>
      <c r="O189" s="13">
        <v>6</v>
      </c>
      <c r="P189" s="13">
        <v>99</v>
      </c>
      <c r="Q189" s="13">
        <v>0</v>
      </c>
      <c r="R189" s="13">
        <v>2</v>
      </c>
      <c r="S189" s="46">
        <f t="shared" si="57"/>
        <v>7421</v>
      </c>
      <c r="T189" s="12">
        <v>0</v>
      </c>
      <c r="U189" s="12">
        <v>0</v>
      </c>
      <c r="V189" s="12">
        <v>0</v>
      </c>
      <c r="W189" s="12">
        <v>0</v>
      </c>
      <c r="X189" s="12">
        <v>190</v>
      </c>
      <c r="Y189" s="17">
        <v>0</v>
      </c>
      <c r="Z189" s="17">
        <v>0</v>
      </c>
      <c r="AA189" s="17">
        <v>0</v>
      </c>
      <c r="AB189" s="17">
        <v>0</v>
      </c>
      <c r="AC189" s="59">
        <f t="shared" si="58"/>
        <v>0</v>
      </c>
      <c r="AD189" s="60">
        <v>23</v>
      </c>
      <c r="AE189" s="60">
        <v>1</v>
      </c>
      <c r="AF189" s="60">
        <v>0</v>
      </c>
      <c r="AG189" s="61">
        <f t="shared" si="59"/>
        <v>24</v>
      </c>
      <c r="AH189" s="62">
        <v>0</v>
      </c>
      <c r="AI189" s="63">
        <v>14</v>
      </c>
      <c r="AJ189" s="63">
        <v>6</v>
      </c>
      <c r="AK189" s="64">
        <v>1773</v>
      </c>
      <c r="AL189" s="65">
        <v>1195</v>
      </c>
    </row>
    <row r="190" spans="1:38">
      <c r="A190" s="23" t="s">
        <v>219</v>
      </c>
      <c r="B190" s="14">
        <v>793</v>
      </c>
      <c r="C190" s="14">
        <v>234</v>
      </c>
      <c r="D190" s="15">
        <v>125</v>
      </c>
      <c r="E190" s="15">
        <v>119</v>
      </c>
      <c r="F190" s="16">
        <v>2</v>
      </c>
      <c r="G190" s="16">
        <v>0</v>
      </c>
      <c r="H190" s="46">
        <f t="shared" si="56"/>
        <v>1273</v>
      </c>
      <c r="I190" s="13">
        <v>12564</v>
      </c>
      <c r="J190" s="13">
        <v>2055</v>
      </c>
      <c r="K190" s="13">
        <v>0</v>
      </c>
      <c r="L190" s="13">
        <v>1083</v>
      </c>
      <c r="M190" s="13">
        <v>5027</v>
      </c>
      <c r="N190" s="13">
        <v>2528</v>
      </c>
      <c r="O190" s="13">
        <v>7</v>
      </c>
      <c r="P190" s="13">
        <v>685</v>
      </c>
      <c r="Q190" s="13">
        <v>0</v>
      </c>
      <c r="R190" s="13">
        <v>83</v>
      </c>
      <c r="S190" s="46">
        <f t="shared" si="57"/>
        <v>24032</v>
      </c>
      <c r="T190" s="12">
        <v>0</v>
      </c>
      <c r="U190" s="12">
        <v>3</v>
      </c>
      <c r="V190" s="12">
        <v>1</v>
      </c>
      <c r="W190" s="12">
        <v>0</v>
      </c>
      <c r="X190" s="12">
        <v>698</v>
      </c>
      <c r="Y190" s="17">
        <v>1</v>
      </c>
      <c r="Z190" s="17">
        <v>1</v>
      </c>
      <c r="AA190" s="17">
        <v>1</v>
      </c>
      <c r="AB190" s="17">
        <v>0</v>
      </c>
      <c r="AC190" s="59">
        <f t="shared" si="58"/>
        <v>3</v>
      </c>
      <c r="AD190" s="60">
        <v>1019</v>
      </c>
      <c r="AE190" s="60">
        <v>80</v>
      </c>
      <c r="AF190" s="60">
        <v>375</v>
      </c>
      <c r="AG190" s="61">
        <f t="shared" si="59"/>
        <v>1474</v>
      </c>
      <c r="AH190" s="62">
        <v>0</v>
      </c>
      <c r="AI190" s="63">
        <v>11</v>
      </c>
      <c r="AJ190" s="63">
        <v>14</v>
      </c>
      <c r="AK190" s="64">
        <v>8208</v>
      </c>
      <c r="AL190" s="65">
        <v>91879</v>
      </c>
    </row>
    <row r="191" spans="1:38">
      <c r="A191" s="24" t="s">
        <v>303</v>
      </c>
      <c r="B191" s="14"/>
      <c r="C191" s="14"/>
      <c r="D191" s="15"/>
      <c r="E191" s="15"/>
      <c r="F191" s="16"/>
      <c r="G191" s="16"/>
      <c r="H191" s="46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46"/>
      <c r="T191" s="12"/>
      <c r="U191" s="12"/>
      <c r="V191" s="12"/>
      <c r="W191" s="12"/>
      <c r="X191" s="12"/>
      <c r="Y191" s="17"/>
      <c r="Z191" s="17"/>
      <c r="AA191" s="17"/>
      <c r="AB191" s="17"/>
      <c r="AC191" s="59"/>
      <c r="AD191" s="60"/>
      <c r="AE191" s="60"/>
      <c r="AF191" s="60"/>
      <c r="AG191" s="61"/>
      <c r="AH191" s="62"/>
      <c r="AI191" s="63"/>
      <c r="AJ191" s="63"/>
      <c r="AK191" s="64"/>
      <c r="AL191" s="65"/>
    </row>
    <row r="192" spans="1:38">
      <c r="A192" s="23" t="s">
        <v>220</v>
      </c>
      <c r="B192" s="14">
        <v>29</v>
      </c>
      <c r="C192" s="14">
        <v>2</v>
      </c>
      <c r="D192" s="15">
        <v>12</v>
      </c>
      <c r="E192" s="15">
        <v>12</v>
      </c>
      <c r="F192" s="16">
        <v>0</v>
      </c>
      <c r="G192" s="16">
        <v>0</v>
      </c>
      <c r="H192" s="46">
        <f t="shared" ref="H192:H201" si="60">SUM(B192:G192)</f>
        <v>55</v>
      </c>
      <c r="I192" s="13">
        <v>356</v>
      </c>
      <c r="J192" s="13">
        <v>51</v>
      </c>
      <c r="K192" s="13">
        <v>0</v>
      </c>
      <c r="L192" s="13">
        <v>14</v>
      </c>
      <c r="M192" s="13">
        <v>148</v>
      </c>
      <c r="N192" s="13">
        <v>52</v>
      </c>
      <c r="O192" s="13">
        <v>0</v>
      </c>
      <c r="P192" s="13">
        <v>12</v>
      </c>
      <c r="Q192" s="13">
        <v>0</v>
      </c>
      <c r="R192" s="13">
        <v>0</v>
      </c>
      <c r="S192" s="46">
        <f t="shared" ref="S192:S201" si="61">SUM(I192:R192)</f>
        <v>633</v>
      </c>
      <c r="T192" s="12">
        <v>0</v>
      </c>
      <c r="U192" s="12">
        <v>0</v>
      </c>
      <c r="V192" s="12">
        <v>0</v>
      </c>
      <c r="W192" s="12">
        <v>0</v>
      </c>
      <c r="X192" s="12">
        <v>275</v>
      </c>
      <c r="Y192" s="17">
        <v>0</v>
      </c>
      <c r="Z192" s="17">
        <v>0</v>
      </c>
      <c r="AA192" s="17">
        <v>0</v>
      </c>
      <c r="AB192" s="17">
        <v>0</v>
      </c>
      <c r="AC192" s="59">
        <f t="shared" ref="AC192:AC201" si="62">SUM(Y192:AB192)</f>
        <v>0</v>
      </c>
      <c r="AD192" s="60">
        <v>21</v>
      </c>
      <c r="AE192" s="60">
        <v>3</v>
      </c>
      <c r="AF192" s="60">
        <v>1</v>
      </c>
      <c r="AG192" s="61">
        <f t="shared" ref="AG192:AG201" si="63">SUM(AD192:AF192)</f>
        <v>25</v>
      </c>
      <c r="AH192" s="62">
        <v>0</v>
      </c>
      <c r="AI192" s="63">
        <v>0</v>
      </c>
      <c r="AJ192" s="63">
        <v>0</v>
      </c>
      <c r="AK192" s="64">
        <v>557</v>
      </c>
      <c r="AL192" s="65">
        <v>827</v>
      </c>
    </row>
    <row r="193" spans="1:38">
      <c r="A193" s="23" t="s">
        <v>221</v>
      </c>
      <c r="B193" s="14">
        <v>51</v>
      </c>
      <c r="C193" s="14">
        <v>17</v>
      </c>
      <c r="D193" s="15">
        <v>23</v>
      </c>
      <c r="E193" s="15">
        <v>9</v>
      </c>
      <c r="F193" s="16">
        <v>0</v>
      </c>
      <c r="G193" s="16">
        <v>0</v>
      </c>
      <c r="H193" s="46">
        <f t="shared" si="60"/>
        <v>100</v>
      </c>
      <c r="I193" s="13">
        <v>141</v>
      </c>
      <c r="J193" s="13">
        <v>79</v>
      </c>
      <c r="K193" s="13">
        <v>6</v>
      </c>
      <c r="L193" s="13">
        <v>32</v>
      </c>
      <c r="M193" s="13">
        <v>43</v>
      </c>
      <c r="N193" s="13">
        <v>125</v>
      </c>
      <c r="O193" s="13">
        <v>77</v>
      </c>
      <c r="P193" s="13">
        <v>12</v>
      </c>
      <c r="Q193" s="13">
        <v>0</v>
      </c>
      <c r="R193" s="13">
        <v>0</v>
      </c>
      <c r="S193" s="46">
        <f t="shared" si="61"/>
        <v>515</v>
      </c>
      <c r="T193" s="12">
        <v>0</v>
      </c>
      <c r="U193" s="12">
        <v>0</v>
      </c>
      <c r="V193" s="12">
        <v>4</v>
      </c>
      <c r="W193" s="12">
        <v>0</v>
      </c>
      <c r="X193" s="12">
        <v>1062</v>
      </c>
      <c r="Y193" s="17">
        <v>0</v>
      </c>
      <c r="Z193" s="17">
        <v>0</v>
      </c>
      <c r="AA193" s="17">
        <v>0</v>
      </c>
      <c r="AB193" s="17">
        <v>0</v>
      </c>
      <c r="AC193" s="59">
        <f t="shared" si="62"/>
        <v>0</v>
      </c>
      <c r="AD193" s="60">
        <v>0</v>
      </c>
      <c r="AE193" s="60">
        <v>0</v>
      </c>
      <c r="AF193" s="60">
        <v>0</v>
      </c>
      <c r="AG193" s="61">
        <f t="shared" si="63"/>
        <v>0</v>
      </c>
      <c r="AH193" s="62">
        <v>0</v>
      </c>
      <c r="AI193" s="63">
        <v>0</v>
      </c>
      <c r="AJ193" s="63">
        <v>0</v>
      </c>
      <c r="AK193" s="64">
        <v>1227</v>
      </c>
      <c r="AL193" s="65">
        <v>2300</v>
      </c>
    </row>
    <row r="194" spans="1:38">
      <c r="A194" s="27" t="s">
        <v>222</v>
      </c>
      <c r="B194" s="14">
        <v>1133</v>
      </c>
      <c r="C194" s="14">
        <v>418</v>
      </c>
      <c r="D194" s="15">
        <v>110</v>
      </c>
      <c r="E194" s="15">
        <v>76</v>
      </c>
      <c r="F194" s="16">
        <v>0</v>
      </c>
      <c r="G194" s="16">
        <v>0</v>
      </c>
      <c r="H194" s="46">
        <f t="shared" si="60"/>
        <v>1737</v>
      </c>
      <c r="I194" s="13">
        <v>47278</v>
      </c>
      <c r="J194" s="13">
        <v>26372</v>
      </c>
      <c r="K194" s="13">
        <v>61</v>
      </c>
      <c r="L194" s="13">
        <v>5775</v>
      </c>
      <c r="M194" s="13">
        <v>5572</v>
      </c>
      <c r="N194" s="13">
        <v>3120</v>
      </c>
      <c r="O194" s="13">
        <v>154</v>
      </c>
      <c r="P194" s="13">
        <v>1697</v>
      </c>
      <c r="Q194" s="13">
        <v>51</v>
      </c>
      <c r="R194" s="13">
        <v>262</v>
      </c>
      <c r="S194" s="46">
        <f t="shared" si="61"/>
        <v>90342</v>
      </c>
      <c r="T194" s="12">
        <v>0</v>
      </c>
      <c r="U194" s="12">
        <v>13</v>
      </c>
      <c r="V194" s="12">
        <v>16</v>
      </c>
      <c r="W194" s="12">
        <v>0</v>
      </c>
      <c r="X194" s="12">
        <v>695</v>
      </c>
      <c r="Y194" s="17">
        <v>0</v>
      </c>
      <c r="Z194" s="17">
        <v>0</v>
      </c>
      <c r="AA194" s="17">
        <v>0</v>
      </c>
      <c r="AB194" s="17">
        <v>0</v>
      </c>
      <c r="AC194" s="59">
        <f t="shared" si="62"/>
        <v>0</v>
      </c>
      <c r="AD194" s="60">
        <v>3780</v>
      </c>
      <c r="AE194" s="60">
        <v>526</v>
      </c>
      <c r="AF194" s="60">
        <v>1560</v>
      </c>
      <c r="AG194" s="61">
        <f t="shared" si="63"/>
        <v>5866</v>
      </c>
      <c r="AH194" s="62">
        <v>0</v>
      </c>
      <c r="AI194" s="63">
        <v>65</v>
      </c>
      <c r="AJ194" s="63">
        <v>0</v>
      </c>
      <c r="AK194" s="64">
        <v>9101</v>
      </c>
      <c r="AL194" s="65">
        <v>35936</v>
      </c>
    </row>
    <row r="195" spans="1:38">
      <c r="A195" s="27" t="s">
        <v>223</v>
      </c>
      <c r="B195" s="14">
        <v>571</v>
      </c>
      <c r="C195" s="14">
        <v>261</v>
      </c>
      <c r="D195" s="15">
        <v>42</v>
      </c>
      <c r="E195" s="15">
        <v>28</v>
      </c>
      <c r="F195" s="16">
        <v>3</v>
      </c>
      <c r="G195" s="16">
        <v>6</v>
      </c>
      <c r="H195" s="46">
        <f t="shared" si="60"/>
        <v>911</v>
      </c>
      <c r="I195" s="13">
        <v>5569</v>
      </c>
      <c r="J195" s="13">
        <v>7736</v>
      </c>
      <c r="K195" s="13">
        <v>0</v>
      </c>
      <c r="L195" s="13">
        <v>1402</v>
      </c>
      <c r="M195" s="13">
        <v>928</v>
      </c>
      <c r="N195" s="13">
        <v>1349</v>
      </c>
      <c r="O195" s="13">
        <v>0</v>
      </c>
      <c r="P195" s="13">
        <v>287</v>
      </c>
      <c r="Q195" s="13">
        <v>23</v>
      </c>
      <c r="R195" s="13">
        <v>107</v>
      </c>
      <c r="S195" s="46">
        <f t="shared" si="61"/>
        <v>17401</v>
      </c>
      <c r="T195" s="12">
        <v>18</v>
      </c>
      <c r="U195" s="12">
        <v>2</v>
      </c>
      <c r="V195" s="12">
        <v>52</v>
      </c>
      <c r="W195" s="12">
        <v>33</v>
      </c>
      <c r="X195" s="12">
        <v>376</v>
      </c>
      <c r="Y195" s="17">
        <v>0</v>
      </c>
      <c r="Z195" s="17">
        <v>0</v>
      </c>
      <c r="AA195" s="17">
        <v>0</v>
      </c>
      <c r="AB195" s="17">
        <v>0</v>
      </c>
      <c r="AC195" s="59">
        <f t="shared" si="62"/>
        <v>0</v>
      </c>
      <c r="AD195" s="60">
        <v>1402</v>
      </c>
      <c r="AE195" s="60">
        <v>162</v>
      </c>
      <c r="AF195" s="60">
        <v>894</v>
      </c>
      <c r="AG195" s="61">
        <f t="shared" si="63"/>
        <v>2458</v>
      </c>
      <c r="AH195" s="62">
        <v>0</v>
      </c>
      <c r="AI195" s="63">
        <v>5</v>
      </c>
      <c r="AJ195" s="63">
        <v>7</v>
      </c>
      <c r="AK195" s="64">
        <v>0</v>
      </c>
      <c r="AL195" s="65"/>
    </row>
    <row r="196" spans="1:38">
      <c r="A196" s="23" t="s">
        <v>224</v>
      </c>
      <c r="B196" s="14">
        <v>325</v>
      </c>
      <c r="C196" s="14">
        <v>74</v>
      </c>
      <c r="D196" s="15">
        <v>256</v>
      </c>
      <c r="E196" s="15">
        <v>245</v>
      </c>
      <c r="F196" s="16">
        <v>1</v>
      </c>
      <c r="G196" s="16">
        <v>1</v>
      </c>
      <c r="H196" s="46">
        <f t="shared" si="60"/>
        <v>902</v>
      </c>
      <c r="I196" s="13">
        <v>5700</v>
      </c>
      <c r="J196" s="13">
        <v>1094</v>
      </c>
      <c r="K196" s="13">
        <v>7</v>
      </c>
      <c r="L196" s="13">
        <v>539</v>
      </c>
      <c r="M196" s="13">
        <v>3926</v>
      </c>
      <c r="N196" s="13">
        <v>1387</v>
      </c>
      <c r="O196" s="13">
        <v>48</v>
      </c>
      <c r="P196" s="13">
        <v>412</v>
      </c>
      <c r="Q196" s="13">
        <v>5</v>
      </c>
      <c r="R196" s="13">
        <v>4</v>
      </c>
      <c r="S196" s="46">
        <f t="shared" si="61"/>
        <v>13122</v>
      </c>
      <c r="T196" s="12">
        <v>0</v>
      </c>
      <c r="U196" s="12">
        <v>3</v>
      </c>
      <c r="V196" s="12">
        <v>3</v>
      </c>
      <c r="W196" s="12">
        <v>0</v>
      </c>
      <c r="X196" s="12">
        <v>547</v>
      </c>
      <c r="Y196" s="17">
        <v>0</v>
      </c>
      <c r="Z196" s="17">
        <v>0</v>
      </c>
      <c r="AA196" s="17">
        <v>0</v>
      </c>
      <c r="AB196" s="17">
        <v>0</v>
      </c>
      <c r="AC196" s="59">
        <f t="shared" si="62"/>
        <v>0</v>
      </c>
      <c r="AD196" s="60">
        <v>19</v>
      </c>
      <c r="AE196" s="60">
        <v>1</v>
      </c>
      <c r="AF196" s="60">
        <v>3</v>
      </c>
      <c r="AG196" s="61">
        <f t="shared" si="63"/>
        <v>23</v>
      </c>
      <c r="AH196" s="62">
        <v>0</v>
      </c>
      <c r="AI196" s="63">
        <v>0</v>
      </c>
      <c r="AJ196" s="63">
        <v>0</v>
      </c>
      <c r="AK196" s="64">
        <v>2216</v>
      </c>
      <c r="AL196" s="65">
        <v>39053</v>
      </c>
    </row>
    <row r="197" spans="1:38">
      <c r="A197" s="23" t="s">
        <v>225</v>
      </c>
      <c r="B197" s="14">
        <v>3209</v>
      </c>
      <c r="C197" s="14">
        <v>1281</v>
      </c>
      <c r="D197" s="15">
        <v>406</v>
      </c>
      <c r="E197" s="15">
        <v>351</v>
      </c>
      <c r="F197" s="16">
        <v>7</v>
      </c>
      <c r="G197" s="16">
        <v>11</v>
      </c>
      <c r="H197" s="46">
        <f t="shared" si="60"/>
        <v>5265</v>
      </c>
      <c r="I197" s="13">
        <v>30329</v>
      </c>
      <c r="J197" s="13">
        <v>61461</v>
      </c>
      <c r="K197" s="13">
        <v>18</v>
      </c>
      <c r="L197" s="13">
        <v>11191</v>
      </c>
      <c r="M197" s="13">
        <v>16227</v>
      </c>
      <c r="N197" s="13">
        <v>20497</v>
      </c>
      <c r="O197" s="13">
        <v>2</v>
      </c>
      <c r="P197" s="13">
        <v>2388</v>
      </c>
      <c r="Q197" s="13">
        <v>109</v>
      </c>
      <c r="R197" s="13">
        <v>978</v>
      </c>
      <c r="S197" s="46">
        <f t="shared" si="61"/>
        <v>143200</v>
      </c>
      <c r="T197" s="12">
        <v>19</v>
      </c>
      <c r="U197" s="12">
        <v>8</v>
      </c>
      <c r="V197" s="12">
        <v>1</v>
      </c>
      <c r="W197" s="12">
        <v>0</v>
      </c>
      <c r="X197" s="12">
        <v>4332</v>
      </c>
      <c r="Y197" s="17">
        <v>0</v>
      </c>
      <c r="Z197" s="17">
        <v>0</v>
      </c>
      <c r="AA197" s="17">
        <v>0</v>
      </c>
      <c r="AB197" s="17">
        <v>0</v>
      </c>
      <c r="AC197" s="59">
        <f t="shared" si="62"/>
        <v>0</v>
      </c>
      <c r="AD197" s="60">
        <v>9904</v>
      </c>
      <c r="AE197" s="60">
        <v>3113</v>
      </c>
      <c r="AF197" s="60">
        <v>13967</v>
      </c>
      <c r="AG197" s="61">
        <f t="shared" si="63"/>
        <v>26984</v>
      </c>
      <c r="AH197" s="62">
        <v>820</v>
      </c>
      <c r="AI197" s="63">
        <v>94</v>
      </c>
      <c r="AJ197" s="63">
        <v>74</v>
      </c>
      <c r="AK197" s="64">
        <v>3362</v>
      </c>
      <c r="AL197" s="65">
        <v>2516198</v>
      </c>
    </row>
    <row r="198" spans="1:38">
      <c r="A198" s="27" t="s">
        <v>226</v>
      </c>
      <c r="B198" s="14">
        <v>1491</v>
      </c>
      <c r="C198" s="14">
        <v>605</v>
      </c>
      <c r="D198" s="15">
        <v>293</v>
      </c>
      <c r="E198" s="15">
        <v>182</v>
      </c>
      <c r="F198" s="16">
        <v>1</v>
      </c>
      <c r="G198" s="16">
        <v>2</v>
      </c>
      <c r="H198" s="46">
        <f t="shared" si="60"/>
        <v>2574</v>
      </c>
      <c r="I198" s="13">
        <v>16181</v>
      </c>
      <c r="J198" s="13">
        <v>18149</v>
      </c>
      <c r="K198" s="13">
        <v>3</v>
      </c>
      <c r="L198" s="13">
        <v>3370</v>
      </c>
      <c r="M198" s="13">
        <v>6096</v>
      </c>
      <c r="N198" s="13">
        <v>4840</v>
      </c>
      <c r="O198" s="13">
        <v>296</v>
      </c>
      <c r="P198" s="13">
        <v>719</v>
      </c>
      <c r="Q198" s="13">
        <v>51</v>
      </c>
      <c r="R198" s="13">
        <v>723</v>
      </c>
      <c r="S198" s="46">
        <f t="shared" si="61"/>
        <v>50428</v>
      </c>
      <c r="T198" s="12">
        <v>58</v>
      </c>
      <c r="U198" s="12">
        <v>24</v>
      </c>
      <c r="V198" s="12">
        <v>845</v>
      </c>
      <c r="W198" s="12">
        <v>61</v>
      </c>
      <c r="X198" s="12">
        <v>1623</v>
      </c>
      <c r="Y198" s="17">
        <v>0</v>
      </c>
      <c r="Z198" s="17">
        <v>0</v>
      </c>
      <c r="AA198" s="17">
        <v>0</v>
      </c>
      <c r="AB198" s="17">
        <v>0</v>
      </c>
      <c r="AC198" s="59">
        <f t="shared" si="62"/>
        <v>0</v>
      </c>
      <c r="AD198" s="60">
        <v>4085</v>
      </c>
      <c r="AE198" s="60">
        <v>1154</v>
      </c>
      <c r="AF198" s="60">
        <v>2874</v>
      </c>
      <c r="AG198" s="61">
        <f t="shared" si="63"/>
        <v>8113</v>
      </c>
      <c r="AH198" s="62">
        <v>0</v>
      </c>
      <c r="AI198" s="63">
        <v>33</v>
      </c>
      <c r="AJ198" s="63">
        <v>17</v>
      </c>
      <c r="AK198" s="64">
        <v>0</v>
      </c>
      <c r="AL198" s="65"/>
    </row>
    <row r="199" spans="1:38">
      <c r="A199" s="23" t="s">
        <v>227</v>
      </c>
      <c r="B199" s="14">
        <v>452</v>
      </c>
      <c r="C199" s="14">
        <v>110</v>
      </c>
      <c r="D199" s="15">
        <v>150</v>
      </c>
      <c r="E199" s="15">
        <v>197</v>
      </c>
      <c r="F199" s="16">
        <v>0</v>
      </c>
      <c r="G199" s="16">
        <v>0</v>
      </c>
      <c r="H199" s="46">
        <f t="shared" si="60"/>
        <v>909</v>
      </c>
      <c r="I199" s="13">
        <v>2774</v>
      </c>
      <c r="J199" s="13">
        <v>158</v>
      </c>
      <c r="K199" s="13">
        <v>0</v>
      </c>
      <c r="L199" s="13">
        <v>231</v>
      </c>
      <c r="M199" s="13">
        <v>1032</v>
      </c>
      <c r="N199" s="13">
        <v>560</v>
      </c>
      <c r="O199" s="13">
        <v>215</v>
      </c>
      <c r="P199" s="13">
        <v>220</v>
      </c>
      <c r="Q199" s="13">
        <v>11</v>
      </c>
      <c r="R199" s="13">
        <v>4</v>
      </c>
      <c r="S199" s="46">
        <f t="shared" si="61"/>
        <v>5205</v>
      </c>
      <c r="T199" s="12">
        <v>0</v>
      </c>
      <c r="U199" s="12">
        <v>0</v>
      </c>
      <c r="V199" s="12">
        <v>0</v>
      </c>
      <c r="W199" s="12">
        <v>0</v>
      </c>
      <c r="X199" s="12">
        <v>1175</v>
      </c>
      <c r="Y199" s="17">
        <v>0</v>
      </c>
      <c r="Z199" s="17">
        <v>0</v>
      </c>
      <c r="AA199" s="17">
        <v>0</v>
      </c>
      <c r="AB199" s="17">
        <v>0</v>
      </c>
      <c r="AC199" s="59">
        <f t="shared" si="62"/>
        <v>0</v>
      </c>
      <c r="AD199" s="60">
        <v>204</v>
      </c>
      <c r="AE199" s="60">
        <v>16</v>
      </c>
      <c r="AF199" s="60">
        <v>104</v>
      </c>
      <c r="AG199" s="61">
        <f t="shared" si="63"/>
        <v>324</v>
      </c>
      <c r="AH199" s="62">
        <v>3</v>
      </c>
      <c r="AI199" s="63">
        <v>4</v>
      </c>
      <c r="AJ199" s="63">
        <v>1</v>
      </c>
      <c r="AK199" s="64">
        <v>1222</v>
      </c>
      <c r="AL199" s="65">
        <v>21826</v>
      </c>
    </row>
    <row r="200" spans="1:38">
      <c r="A200" s="27" t="s">
        <v>228</v>
      </c>
      <c r="B200" s="14">
        <v>377</v>
      </c>
      <c r="C200" s="14">
        <v>125</v>
      </c>
      <c r="D200" s="15">
        <v>105</v>
      </c>
      <c r="E200" s="15">
        <v>57</v>
      </c>
      <c r="F200" s="16">
        <v>0</v>
      </c>
      <c r="G200" s="16">
        <v>0</v>
      </c>
      <c r="H200" s="46">
        <f t="shared" si="60"/>
        <v>664</v>
      </c>
      <c r="I200" s="13">
        <v>3623</v>
      </c>
      <c r="J200" s="13">
        <v>1837</v>
      </c>
      <c r="K200" s="13">
        <v>1</v>
      </c>
      <c r="L200" s="13">
        <v>202</v>
      </c>
      <c r="M200" s="13">
        <v>551</v>
      </c>
      <c r="N200" s="13">
        <v>772</v>
      </c>
      <c r="O200" s="13">
        <v>0</v>
      </c>
      <c r="P200" s="13">
        <v>52</v>
      </c>
      <c r="Q200" s="13">
        <v>34</v>
      </c>
      <c r="R200" s="13">
        <v>144</v>
      </c>
      <c r="S200" s="46">
        <f t="shared" si="61"/>
        <v>7216</v>
      </c>
      <c r="T200" s="12">
        <v>0</v>
      </c>
      <c r="U200" s="12">
        <v>2</v>
      </c>
      <c r="V200" s="12">
        <v>4</v>
      </c>
      <c r="W200" s="12">
        <v>2</v>
      </c>
      <c r="X200" s="12">
        <v>2655</v>
      </c>
      <c r="Y200" s="17">
        <v>0</v>
      </c>
      <c r="Z200" s="17">
        <v>0</v>
      </c>
      <c r="AA200" s="17">
        <v>0</v>
      </c>
      <c r="AB200" s="17">
        <v>0</v>
      </c>
      <c r="AC200" s="59">
        <f t="shared" si="62"/>
        <v>0</v>
      </c>
      <c r="AD200" s="60">
        <v>159</v>
      </c>
      <c r="AE200" s="60">
        <v>140</v>
      </c>
      <c r="AF200" s="60">
        <v>622</v>
      </c>
      <c r="AG200" s="61">
        <f t="shared" si="63"/>
        <v>921</v>
      </c>
      <c r="AH200" s="62">
        <v>0</v>
      </c>
      <c r="AI200" s="63">
        <v>1</v>
      </c>
      <c r="AJ200" s="63">
        <v>7</v>
      </c>
      <c r="AK200" s="64">
        <v>1245</v>
      </c>
      <c r="AL200" s="65">
        <v>10682</v>
      </c>
    </row>
    <row r="201" spans="1:38">
      <c r="A201" s="23" t="s">
        <v>229</v>
      </c>
      <c r="B201" s="14">
        <v>305</v>
      </c>
      <c r="C201" s="14">
        <v>248</v>
      </c>
      <c r="D201" s="15">
        <v>523</v>
      </c>
      <c r="E201" s="15">
        <v>380</v>
      </c>
      <c r="F201" s="16">
        <v>0</v>
      </c>
      <c r="G201" s="16">
        <v>0</v>
      </c>
      <c r="H201" s="46">
        <f t="shared" si="60"/>
        <v>1456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46">
        <f t="shared" si="61"/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7">
        <v>0</v>
      </c>
      <c r="Z201" s="17">
        <v>0</v>
      </c>
      <c r="AA201" s="17">
        <v>0</v>
      </c>
      <c r="AB201" s="17">
        <v>0</v>
      </c>
      <c r="AC201" s="59">
        <f t="shared" si="62"/>
        <v>0</v>
      </c>
      <c r="AD201" s="60">
        <v>0</v>
      </c>
      <c r="AE201" s="60">
        <v>0</v>
      </c>
      <c r="AF201" s="60">
        <v>0</v>
      </c>
      <c r="AG201" s="61">
        <f t="shared" si="63"/>
        <v>0</v>
      </c>
      <c r="AH201" s="62">
        <v>0</v>
      </c>
      <c r="AI201" s="63">
        <v>0</v>
      </c>
      <c r="AJ201" s="63">
        <v>0</v>
      </c>
      <c r="AK201" s="64">
        <v>0</v>
      </c>
      <c r="AL201" s="65"/>
    </row>
    <row r="202" spans="1:38">
      <c r="A202" s="24" t="s">
        <v>304</v>
      </c>
      <c r="B202" s="14"/>
      <c r="C202" s="14"/>
      <c r="D202" s="15"/>
      <c r="E202" s="15"/>
      <c r="F202" s="16"/>
      <c r="G202" s="16"/>
      <c r="H202" s="46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46"/>
      <c r="T202" s="12"/>
      <c r="U202" s="12"/>
      <c r="V202" s="12"/>
      <c r="W202" s="12"/>
      <c r="X202" s="12"/>
      <c r="Y202" s="17"/>
      <c r="Z202" s="17"/>
      <c r="AA202" s="17"/>
      <c r="AB202" s="17"/>
      <c r="AC202" s="59"/>
      <c r="AD202" s="60"/>
      <c r="AE202" s="60"/>
      <c r="AF202" s="60"/>
      <c r="AG202" s="61"/>
      <c r="AH202" s="62"/>
      <c r="AI202" s="63"/>
      <c r="AJ202" s="63"/>
      <c r="AK202" s="64"/>
      <c r="AL202" s="65"/>
    </row>
    <row r="203" spans="1:38">
      <c r="A203" s="23" t="s">
        <v>230</v>
      </c>
      <c r="B203" s="14">
        <v>59</v>
      </c>
      <c r="C203" s="14">
        <v>13</v>
      </c>
      <c r="D203" s="15">
        <v>82</v>
      </c>
      <c r="E203" s="15">
        <v>35</v>
      </c>
      <c r="F203" s="16">
        <v>0</v>
      </c>
      <c r="G203" s="16">
        <v>0</v>
      </c>
      <c r="H203" s="46">
        <f t="shared" ref="H203:H213" si="64">SUM(B203:G203)</f>
        <v>189</v>
      </c>
      <c r="I203" s="13">
        <v>1011</v>
      </c>
      <c r="J203" s="13">
        <v>47</v>
      </c>
      <c r="K203" s="13">
        <v>0</v>
      </c>
      <c r="L203" s="13">
        <v>66</v>
      </c>
      <c r="M203" s="13">
        <v>858</v>
      </c>
      <c r="N203" s="13">
        <v>256</v>
      </c>
      <c r="O203" s="13">
        <v>1</v>
      </c>
      <c r="P203" s="13">
        <v>146</v>
      </c>
      <c r="Q203" s="13">
        <v>0</v>
      </c>
      <c r="R203" s="13">
        <v>4</v>
      </c>
      <c r="S203" s="46">
        <f t="shared" ref="S203:S213" si="65">SUM(I203:R203)</f>
        <v>2389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7">
        <v>0</v>
      </c>
      <c r="Z203" s="17">
        <v>0</v>
      </c>
      <c r="AA203" s="17">
        <v>0</v>
      </c>
      <c r="AB203" s="17">
        <v>0</v>
      </c>
      <c r="AC203" s="59">
        <f t="shared" ref="AC203:AC213" si="66">SUM(Y203:AB203)</f>
        <v>0</v>
      </c>
      <c r="AD203" s="60">
        <v>0</v>
      </c>
      <c r="AE203" s="60">
        <v>0</v>
      </c>
      <c r="AF203" s="60">
        <v>0</v>
      </c>
      <c r="AG203" s="61">
        <f t="shared" ref="AG203:AG213" si="67">SUM(AD203:AF203)</f>
        <v>0</v>
      </c>
      <c r="AH203" s="62">
        <v>0</v>
      </c>
      <c r="AI203" s="63">
        <v>0</v>
      </c>
      <c r="AJ203" s="63">
        <v>0</v>
      </c>
      <c r="AK203" s="64">
        <v>0</v>
      </c>
      <c r="AL203" s="65"/>
    </row>
    <row r="204" spans="1:38">
      <c r="A204" s="23" t="s">
        <v>231</v>
      </c>
      <c r="B204" s="14">
        <v>588</v>
      </c>
      <c r="C204" s="14">
        <v>217</v>
      </c>
      <c r="D204" s="15">
        <v>282</v>
      </c>
      <c r="E204" s="15">
        <v>193</v>
      </c>
      <c r="F204" s="16">
        <v>66</v>
      </c>
      <c r="G204" s="16">
        <v>73</v>
      </c>
      <c r="H204" s="46">
        <f t="shared" si="64"/>
        <v>1419</v>
      </c>
      <c r="I204" s="13">
        <v>10314</v>
      </c>
      <c r="J204" s="13">
        <v>2135</v>
      </c>
      <c r="K204" s="13">
        <v>0</v>
      </c>
      <c r="L204" s="13">
        <v>655</v>
      </c>
      <c r="M204" s="13">
        <v>2731</v>
      </c>
      <c r="N204" s="13">
        <v>594</v>
      </c>
      <c r="O204" s="13">
        <v>24</v>
      </c>
      <c r="P204" s="13">
        <v>248</v>
      </c>
      <c r="Q204" s="13">
        <v>0</v>
      </c>
      <c r="R204" s="13">
        <v>32</v>
      </c>
      <c r="S204" s="46">
        <f t="shared" si="65"/>
        <v>16733</v>
      </c>
      <c r="T204" s="12">
        <v>0</v>
      </c>
      <c r="U204" s="12">
        <v>1</v>
      </c>
      <c r="V204" s="12">
        <v>0</v>
      </c>
      <c r="W204" s="12">
        <v>0</v>
      </c>
      <c r="X204" s="12">
        <v>2689</v>
      </c>
      <c r="Y204" s="17">
        <v>0</v>
      </c>
      <c r="Z204" s="17">
        <v>0</v>
      </c>
      <c r="AA204" s="17">
        <v>0</v>
      </c>
      <c r="AB204" s="17">
        <v>0</v>
      </c>
      <c r="AC204" s="59">
        <f t="shared" si="66"/>
        <v>0</v>
      </c>
      <c r="AD204" s="60">
        <v>745</v>
      </c>
      <c r="AE204" s="60">
        <v>129</v>
      </c>
      <c r="AF204" s="60">
        <v>213</v>
      </c>
      <c r="AG204" s="61">
        <f t="shared" si="67"/>
        <v>1087</v>
      </c>
      <c r="AH204" s="62">
        <v>6</v>
      </c>
      <c r="AI204" s="63">
        <v>23</v>
      </c>
      <c r="AJ204" s="63">
        <v>15</v>
      </c>
      <c r="AK204" s="64">
        <v>70410</v>
      </c>
      <c r="AL204" s="65"/>
    </row>
    <row r="205" spans="1:38">
      <c r="A205" s="23" t="s">
        <v>232</v>
      </c>
      <c r="B205" s="14">
        <v>258</v>
      </c>
      <c r="C205" s="14">
        <v>105</v>
      </c>
      <c r="D205" s="15">
        <v>175</v>
      </c>
      <c r="E205" s="15">
        <v>128</v>
      </c>
      <c r="F205" s="16">
        <v>68</v>
      </c>
      <c r="G205" s="16">
        <v>25</v>
      </c>
      <c r="H205" s="46">
        <f t="shared" si="64"/>
        <v>759</v>
      </c>
      <c r="I205" s="13">
        <v>8561</v>
      </c>
      <c r="J205" s="13">
        <v>472</v>
      </c>
      <c r="K205" s="13">
        <v>0</v>
      </c>
      <c r="L205" s="13">
        <v>339</v>
      </c>
      <c r="M205" s="13">
        <v>1189</v>
      </c>
      <c r="N205" s="13">
        <v>547</v>
      </c>
      <c r="O205" s="13">
        <v>0</v>
      </c>
      <c r="P205" s="13">
        <v>123</v>
      </c>
      <c r="Q205" s="13">
        <v>0</v>
      </c>
      <c r="R205" s="13">
        <v>25</v>
      </c>
      <c r="S205" s="46">
        <f t="shared" si="65"/>
        <v>11256</v>
      </c>
      <c r="T205" s="12">
        <v>0</v>
      </c>
      <c r="U205" s="12">
        <v>0</v>
      </c>
      <c r="V205" s="12">
        <v>0</v>
      </c>
      <c r="W205" s="12">
        <v>0</v>
      </c>
      <c r="X205" s="12">
        <v>625</v>
      </c>
      <c r="Y205" s="17">
        <v>0</v>
      </c>
      <c r="Z205" s="17">
        <v>0</v>
      </c>
      <c r="AA205" s="17">
        <v>0</v>
      </c>
      <c r="AB205" s="17">
        <v>0</v>
      </c>
      <c r="AC205" s="59">
        <f t="shared" si="66"/>
        <v>0</v>
      </c>
      <c r="AD205" s="60">
        <v>0</v>
      </c>
      <c r="AE205" s="60">
        <v>2</v>
      </c>
      <c r="AF205" s="60">
        <v>1</v>
      </c>
      <c r="AG205" s="61">
        <f t="shared" si="67"/>
        <v>3</v>
      </c>
      <c r="AH205" s="62">
        <v>0</v>
      </c>
      <c r="AI205" s="63">
        <v>4</v>
      </c>
      <c r="AJ205" s="63">
        <v>21</v>
      </c>
      <c r="AK205" s="64">
        <v>10347</v>
      </c>
      <c r="AL205" s="65">
        <v>147</v>
      </c>
    </row>
    <row r="206" spans="1:38">
      <c r="A206" s="23" t="s">
        <v>233</v>
      </c>
      <c r="B206" s="14">
        <v>460</v>
      </c>
      <c r="C206" s="14">
        <v>144</v>
      </c>
      <c r="D206" s="15">
        <v>159</v>
      </c>
      <c r="E206" s="15">
        <v>135</v>
      </c>
      <c r="F206" s="16">
        <v>0</v>
      </c>
      <c r="G206" s="16">
        <v>8</v>
      </c>
      <c r="H206" s="46">
        <f t="shared" si="64"/>
        <v>906</v>
      </c>
      <c r="I206" s="13">
        <v>6547</v>
      </c>
      <c r="J206" s="13">
        <v>1439</v>
      </c>
      <c r="K206" s="13">
        <v>14</v>
      </c>
      <c r="L206" s="13">
        <v>429</v>
      </c>
      <c r="M206" s="13">
        <v>611</v>
      </c>
      <c r="N206" s="13">
        <v>484</v>
      </c>
      <c r="O206" s="13">
        <v>20</v>
      </c>
      <c r="P206" s="13">
        <v>89</v>
      </c>
      <c r="Q206" s="13">
        <v>0</v>
      </c>
      <c r="R206" s="13">
        <v>0</v>
      </c>
      <c r="S206" s="46">
        <f t="shared" si="65"/>
        <v>9633</v>
      </c>
      <c r="T206" s="12">
        <v>0</v>
      </c>
      <c r="U206" s="12">
        <v>0</v>
      </c>
      <c r="V206" s="12">
        <v>0</v>
      </c>
      <c r="W206" s="12">
        <v>0</v>
      </c>
      <c r="X206" s="12">
        <v>816</v>
      </c>
      <c r="Y206" s="17">
        <v>0</v>
      </c>
      <c r="Z206" s="17">
        <v>0</v>
      </c>
      <c r="AA206" s="17">
        <v>0</v>
      </c>
      <c r="AB206" s="17">
        <v>0</v>
      </c>
      <c r="AC206" s="59">
        <f t="shared" si="66"/>
        <v>0</v>
      </c>
      <c r="AD206" s="60">
        <v>1144</v>
      </c>
      <c r="AE206" s="60">
        <v>26</v>
      </c>
      <c r="AF206" s="60">
        <v>184</v>
      </c>
      <c r="AG206" s="61">
        <f t="shared" si="67"/>
        <v>1354</v>
      </c>
      <c r="AH206" s="62">
        <v>0</v>
      </c>
      <c r="AI206" s="63">
        <v>0</v>
      </c>
      <c r="AJ206" s="63">
        <v>0</v>
      </c>
      <c r="AK206" s="64">
        <v>806</v>
      </c>
      <c r="AL206" s="65"/>
    </row>
    <row r="207" spans="1:38">
      <c r="A207" s="27" t="s">
        <v>234</v>
      </c>
      <c r="B207" s="14">
        <v>400</v>
      </c>
      <c r="C207" s="14">
        <v>135</v>
      </c>
      <c r="D207" s="15">
        <v>140</v>
      </c>
      <c r="E207" s="15">
        <v>100</v>
      </c>
      <c r="F207" s="16">
        <v>0</v>
      </c>
      <c r="G207" s="16">
        <v>0</v>
      </c>
      <c r="H207" s="46">
        <f t="shared" si="64"/>
        <v>775</v>
      </c>
      <c r="I207" s="13">
        <v>2674</v>
      </c>
      <c r="J207" s="13">
        <v>2520</v>
      </c>
      <c r="K207" s="13">
        <v>1</v>
      </c>
      <c r="L207" s="13">
        <v>481</v>
      </c>
      <c r="M207" s="13">
        <v>1480</v>
      </c>
      <c r="N207" s="13">
        <v>1335</v>
      </c>
      <c r="O207" s="13">
        <v>3</v>
      </c>
      <c r="P207" s="13">
        <v>306</v>
      </c>
      <c r="Q207" s="13">
        <v>0</v>
      </c>
      <c r="R207" s="13">
        <v>15</v>
      </c>
      <c r="S207" s="46">
        <f t="shared" si="65"/>
        <v>8815</v>
      </c>
      <c r="T207" s="12">
        <v>0</v>
      </c>
      <c r="U207" s="12">
        <v>0</v>
      </c>
      <c r="V207" s="12">
        <v>0</v>
      </c>
      <c r="W207" s="12">
        <v>0</v>
      </c>
      <c r="X207" s="12">
        <v>415</v>
      </c>
      <c r="Y207" s="17">
        <v>0</v>
      </c>
      <c r="Z207" s="17">
        <v>0</v>
      </c>
      <c r="AA207" s="17">
        <v>0</v>
      </c>
      <c r="AB207" s="17">
        <v>0</v>
      </c>
      <c r="AC207" s="59">
        <f t="shared" si="66"/>
        <v>0</v>
      </c>
      <c r="AD207" s="60">
        <v>188</v>
      </c>
      <c r="AE207" s="60">
        <v>139</v>
      </c>
      <c r="AF207" s="60">
        <v>181</v>
      </c>
      <c r="AG207" s="61">
        <f t="shared" si="67"/>
        <v>508</v>
      </c>
      <c r="AH207" s="62">
        <v>0</v>
      </c>
      <c r="AI207" s="63">
        <v>45</v>
      </c>
      <c r="AJ207" s="63">
        <v>10</v>
      </c>
      <c r="AK207" s="64">
        <v>4155</v>
      </c>
      <c r="AL207" s="65">
        <v>953</v>
      </c>
    </row>
    <row r="208" spans="1:38">
      <c r="A208" s="27" t="s">
        <v>235</v>
      </c>
      <c r="B208" s="14">
        <v>67</v>
      </c>
      <c r="C208" s="14">
        <v>46</v>
      </c>
      <c r="D208" s="15">
        <v>105</v>
      </c>
      <c r="E208" s="15">
        <v>65</v>
      </c>
      <c r="F208" s="16">
        <v>0</v>
      </c>
      <c r="G208" s="16">
        <v>0</v>
      </c>
      <c r="H208" s="46">
        <f t="shared" si="64"/>
        <v>283</v>
      </c>
      <c r="I208" s="13">
        <v>2617</v>
      </c>
      <c r="J208" s="13">
        <v>90</v>
      </c>
      <c r="K208" s="13">
        <v>0</v>
      </c>
      <c r="L208" s="13">
        <v>150</v>
      </c>
      <c r="M208" s="13">
        <v>931</v>
      </c>
      <c r="N208" s="13">
        <v>356</v>
      </c>
      <c r="O208" s="13">
        <v>0</v>
      </c>
      <c r="P208" s="13">
        <v>47</v>
      </c>
      <c r="Q208" s="13">
        <v>0</v>
      </c>
      <c r="R208" s="13">
        <v>12</v>
      </c>
      <c r="S208" s="46">
        <f t="shared" si="65"/>
        <v>4203</v>
      </c>
      <c r="T208" s="12">
        <v>0</v>
      </c>
      <c r="U208" s="12">
        <v>0</v>
      </c>
      <c r="V208" s="12">
        <v>0</v>
      </c>
      <c r="W208" s="12">
        <v>0</v>
      </c>
      <c r="X208" s="12">
        <v>759</v>
      </c>
      <c r="Y208" s="17">
        <v>0</v>
      </c>
      <c r="Z208" s="17">
        <v>0</v>
      </c>
      <c r="AA208" s="17">
        <v>0</v>
      </c>
      <c r="AB208" s="17">
        <v>0</v>
      </c>
      <c r="AC208" s="59">
        <f t="shared" si="66"/>
        <v>0</v>
      </c>
      <c r="AD208" s="60">
        <v>0</v>
      </c>
      <c r="AE208" s="60">
        <v>0</v>
      </c>
      <c r="AF208" s="60">
        <v>0</v>
      </c>
      <c r="AG208" s="61">
        <f t="shared" si="67"/>
        <v>0</v>
      </c>
      <c r="AH208" s="62">
        <v>0</v>
      </c>
      <c r="AI208" s="63">
        <v>0</v>
      </c>
      <c r="AJ208" s="63">
        <v>0</v>
      </c>
      <c r="AK208" s="64">
        <v>5322</v>
      </c>
      <c r="AL208" s="65"/>
    </row>
    <row r="209" spans="1:38">
      <c r="A209" s="27" t="s">
        <v>236</v>
      </c>
      <c r="B209" s="14">
        <v>194</v>
      </c>
      <c r="C209" s="14">
        <v>30</v>
      </c>
      <c r="D209" s="15">
        <v>148</v>
      </c>
      <c r="E209" s="15">
        <v>97</v>
      </c>
      <c r="F209" s="16">
        <v>1</v>
      </c>
      <c r="G209" s="16">
        <v>0</v>
      </c>
      <c r="H209" s="46">
        <f t="shared" si="64"/>
        <v>470</v>
      </c>
      <c r="I209" s="13">
        <v>2628</v>
      </c>
      <c r="J209" s="13">
        <v>78</v>
      </c>
      <c r="K209" s="13">
        <v>0</v>
      </c>
      <c r="L209" s="13">
        <v>52</v>
      </c>
      <c r="M209" s="13">
        <v>227</v>
      </c>
      <c r="N209" s="13">
        <v>168</v>
      </c>
      <c r="O209" s="13">
        <v>0</v>
      </c>
      <c r="P209" s="13">
        <v>19</v>
      </c>
      <c r="Q209" s="13">
        <v>0</v>
      </c>
      <c r="R209" s="13">
        <v>0</v>
      </c>
      <c r="S209" s="46">
        <f t="shared" si="65"/>
        <v>3172</v>
      </c>
      <c r="T209" s="12">
        <v>0</v>
      </c>
      <c r="U209" s="12">
        <v>0</v>
      </c>
      <c r="V209" s="12">
        <v>0</v>
      </c>
      <c r="W209" s="12">
        <v>0</v>
      </c>
      <c r="X209" s="12">
        <v>139</v>
      </c>
      <c r="Y209" s="17">
        <v>0</v>
      </c>
      <c r="Z209" s="17">
        <v>0</v>
      </c>
      <c r="AA209" s="17">
        <v>0</v>
      </c>
      <c r="AB209" s="17">
        <v>0</v>
      </c>
      <c r="AC209" s="59">
        <f t="shared" si="66"/>
        <v>0</v>
      </c>
      <c r="AD209" s="60">
        <v>16</v>
      </c>
      <c r="AE209" s="60">
        <v>0</v>
      </c>
      <c r="AF209" s="60">
        <v>1</v>
      </c>
      <c r="AG209" s="61">
        <f t="shared" si="67"/>
        <v>17</v>
      </c>
      <c r="AH209" s="62">
        <v>0</v>
      </c>
      <c r="AI209" s="63">
        <v>0</v>
      </c>
      <c r="AJ209" s="63">
        <v>0</v>
      </c>
      <c r="AK209" s="64">
        <v>8089</v>
      </c>
      <c r="AL209" s="65"/>
    </row>
    <row r="210" spans="1:38">
      <c r="A210" s="23" t="s">
        <v>237</v>
      </c>
      <c r="B210" s="14">
        <v>398</v>
      </c>
      <c r="C210" s="14">
        <v>124</v>
      </c>
      <c r="D210" s="15">
        <v>198</v>
      </c>
      <c r="E210" s="15">
        <v>107</v>
      </c>
      <c r="F210" s="16">
        <v>23</v>
      </c>
      <c r="G210" s="16">
        <v>31</v>
      </c>
      <c r="H210" s="46">
        <f t="shared" si="64"/>
        <v>881</v>
      </c>
      <c r="I210" s="13">
        <v>3757</v>
      </c>
      <c r="J210" s="13">
        <v>930</v>
      </c>
      <c r="K210" s="13">
        <v>0</v>
      </c>
      <c r="L210" s="13">
        <v>89</v>
      </c>
      <c r="M210" s="13">
        <v>671</v>
      </c>
      <c r="N210" s="13">
        <v>150</v>
      </c>
      <c r="O210" s="13">
        <v>1</v>
      </c>
      <c r="P210" s="13">
        <v>13</v>
      </c>
      <c r="Q210" s="13">
        <v>0</v>
      </c>
      <c r="R210" s="13">
        <v>0</v>
      </c>
      <c r="S210" s="46">
        <f t="shared" si="65"/>
        <v>5611</v>
      </c>
      <c r="T210" s="12">
        <v>0</v>
      </c>
      <c r="U210" s="12">
        <v>0</v>
      </c>
      <c r="V210" s="12">
        <v>0</v>
      </c>
      <c r="W210" s="12">
        <v>95</v>
      </c>
      <c r="X210" s="12">
        <v>330</v>
      </c>
      <c r="Y210" s="17">
        <v>0</v>
      </c>
      <c r="Z210" s="17">
        <v>0</v>
      </c>
      <c r="AA210" s="17">
        <v>0</v>
      </c>
      <c r="AB210" s="17">
        <v>0</v>
      </c>
      <c r="AC210" s="59">
        <f t="shared" si="66"/>
        <v>0</v>
      </c>
      <c r="AD210" s="60">
        <v>238</v>
      </c>
      <c r="AE210" s="60">
        <v>84</v>
      </c>
      <c r="AF210" s="60">
        <v>74</v>
      </c>
      <c r="AG210" s="61">
        <f t="shared" si="67"/>
        <v>396</v>
      </c>
      <c r="AH210" s="62">
        <v>0</v>
      </c>
      <c r="AI210" s="63">
        <v>6</v>
      </c>
      <c r="AJ210" s="63">
        <v>7</v>
      </c>
      <c r="AK210" s="64">
        <v>2700</v>
      </c>
      <c r="AL210" s="65"/>
    </row>
    <row r="211" spans="1:38">
      <c r="A211" s="27" t="s">
        <v>238</v>
      </c>
      <c r="B211" s="14">
        <v>156</v>
      </c>
      <c r="C211" s="14">
        <v>32</v>
      </c>
      <c r="D211" s="15">
        <v>123</v>
      </c>
      <c r="E211" s="15">
        <v>65</v>
      </c>
      <c r="F211" s="16">
        <v>4</v>
      </c>
      <c r="G211" s="16">
        <v>0</v>
      </c>
      <c r="H211" s="46">
        <f t="shared" si="64"/>
        <v>380</v>
      </c>
      <c r="I211" s="13">
        <v>11389</v>
      </c>
      <c r="J211" s="13">
        <v>901</v>
      </c>
      <c r="K211" s="13">
        <v>13</v>
      </c>
      <c r="L211" s="13">
        <v>1777</v>
      </c>
      <c r="M211" s="13">
        <v>4685</v>
      </c>
      <c r="N211" s="13">
        <v>2608</v>
      </c>
      <c r="O211" s="13">
        <v>284</v>
      </c>
      <c r="P211" s="13">
        <v>685</v>
      </c>
      <c r="Q211" s="13">
        <v>0</v>
      </c>
      <c r="R211" s="13">
        <v>0</v>
      </c>
      <c r="S211" s="46">
        <f t="shared" si="65"/>
        <v>22342</v>
      </c>
      <c r="T211" s="12">
        <v>0</v>
      </c>
      <c r="U211" s="12">
        <v>0</v>
      </c>
      <c r="V211" s="12">
        <v>93</v>
      </c>
      <c r="W211" s="12">
        <v>0</v>
      </c>
      <c r="X211" s="12">
        <v>948</v>
      </c>
      <c r="Y211" s="17">
        <v>0</v>
      </c>
      <c r="Z211" s="17">
        <v>0</v>
      </c>
      <c r="AA211" s="17">
        <v>0</v>
      </c>
      <c r="AB211" s="17">
        <v>0</v>
      </c>
      <c r="AC211" s="59">
        <f t="shared" si="66"/>
        <v>0</v>
      </c>
      <c r="AD211" s="60">
        <v>2</v>
      </c>
      <c r="AE211" s="60">
        <v>0</v>
      </c>
      <c r="AF211" s="60">
        <v>0</v>
      </c>
      <c r="AG211" s="61">
        <f t="shared" si="67"/>
        <v>2</v>
      </c>
      <c r="AH211" s="62">
        <v>368</v>
      </c>
      <c r="AI211" s="63">
        <v>2</v>
      </c>
      <c r="AJ211" s="63">
        <v>9</v>
      </c>
      <c r="AK211" s="64">
        <v>537</v>
      </c>
      <c r="AL211" s="65"/>
    </row>
    <row r="212" spans="1:38">
      <c r="A212" s="27" t="s">
        <v>239</v>
      </c>
      <c r="B212" s="14">
        <v>359</v>
      </c>
      <c r="C212" s="14">
        <v>84</v>
      </c>
      <c r="D212" s="15">
        <v>199</v>
      </c>
      <c r="E212" s="15">
        <v>87</v>
      </c>
      <c r="F212" s="16">
        <v>5</v>
      </c>
      <c r="G212" s="16">
        <v>6</v>
      </c>
      <c r="H212" s="46">
        <f t="shared" si="64"/>
        <v>740</v>
      </c>
      <c r="I212" s="13">
        <v>5268</v>
      </c>
      <c r="J212" s="13">
        <v>669</v>
      </c>
      <c r="K212" s="13">
        <v>0</v>
      </c>
      <c r="L212" s="13">
        <v>118</v>
      </c>
      <c r="M212" s="13">
        <v>915</v>
      </c>
      <c r="N212" s="13">
        <v>415</v>
      </c>
      <c r="O212" s="13">
        <v>7</v>
      </c>
      <c r="P212" s="13">
        <v>15</v>
      </c>
      <c r="Q212" s="13">
        <v>0</v>
      </c>
      <c r="R212" s="13">
        <v>4</v>
      </c>
      <c r="S212" s="46">
        <f t="shared" si="65"/>
        <v>7411</v>
      </c>
      <c r="T212" s="12">
        <v>0</v>
      </c>
      <c r="U212" s="12">
        <v>0</v>
      </c>
      <c r="V212" s="12">
        <v>0</v>
      </c>
      <c r="W212" s="12">
        <v>0</v>
      </c>
      <c r="X212" s="12">
        <v>404</v>
      </c>
      <c r="Y212" s="17">
        <v>0</v>
      </c>
      <c r="Z212" s="17">
        <v>0</v>
      </c>
      <c r="AA212" s="17">
        <v>0</v>
      </c>
      <c r="AB212" s="17">
        <v>0</v>
      </c>
      <c r="AC212" s="59">
        <f t="shared" si="66"/>
        <v>0</v>
      </c>
      <c r="AD212" s="60">
        <v>266</v>
      </c>
      <c r="AE212" s="60">
        <v>38</v>
      </c>
      <c r="AF212" s="60">
        <v>60</v>
      </c>
      <c r="AG212" s="61">
        <f t="shared" si="67"/>
        <v>364</v>
      </c>
      <c r="AH212" s="62">
        <v>0</v>
      </c>
      <c r="AI212" s="63">
        <v>6</v>
      </c>
      <c r="AJ212" s="63">
        <v>5</v>
      </c>
      <c r="AK212" s="64">
        <v>14253</v>
      </c>
      <c r="AL212" s="65"/>
    </row>
    <row r="213" spans="1:38">
      <c r="A213" s="23" t="s">
        <v>240</v>
      </c>
      <c r="B213" s="14">
        <v>502</v>
      </c>
      <c r="C213" s="14">
        <v>126</v>
      </c>
      <c r="D213" s="15">
        <v>157</v>
      </c>
      <c r="E213" s="15">
        <v>99</v>
      </c>
      <c r="F213" s="16">
        <v>0</v>
      </c>
      <c r="G213" s="16">
        <v>0</v>
      </c>
      <c r="H213" s="46">
        <f t="shared" si="64"/>
        <v>884</v>
      </c>
      <c r="I213" s="13">
        <v>9473</v>
      </c>
      <c r="J213" s="13">
        <v>4717</v>
      </c>
      <c r="K213" s="13">
        <v>0</v>
      </c>
      <c r="L213" s="13">
        <v>636</v>
      </c>
      <c r="M213" s="13">
        <v>2106</v>
      </c>
      <c r="N213" s="13">
        <v>1479</v>
      </c>
      <c r="O213" s="13">
        <v>160</v>
      </c>
      <c r="P213" s="13">
        <v>277</v>
      </c>
      <c r="Q213" s="13">
        <v>2</v>
      </c>
      <c r="R213" s="13">
        <v>21</v>
      </c>
      <c r="S213" s="46">
        <f t="shared" si="65"/>
        <v>18871</v>
      </c>
      <c r="T213" s="12">
        <v>0</v>
      </c>
      <c r="U213" s="12">
        <v>0</v>
      </c>
      <c r="V213" s="12">
        <v>3</v>
      </c>
      <c r="W213" s="12">
        <v>0</v>
      </c>
      <c r="X213" s="12">
        <v>928</v>
      </c>
      <c r="Y213" s="17">
        <v>0</v>
      </c>
      <c r="Z213" s="17">
        <v>0</v>
      </c>
      <c r="AA213" s="17">
        <v>0</v>
      </c>
      <c r="AB213" s="17">
        <v>0</v>
      </c>
      <c r="AC213" s="59">
        <f t="shared" si="66"/>
        <v>0</v>
      </c>
      <c r="AD213" s="60">
        <v>636</v>
      </c>
      <c r="AE213" s="60">
        <v>73</v>
      </c>
      <c r="AF213" s="60">
        <v>193</v>
      </c>
      <c r="AG213" s="61">
        <f t="shared" si="67"/>
        <v>902</v>
      </c>
      <c r="AH213" s="62">
        <v>140</v>
      </c>
      <c r="AI213" s="63">
        <v>2</v>
      </c>
      <c r="AJ213" s="63">
        <v>21</v>
      </c>
      <c r="AK213" s="64">
        <v>50</v>
      </c>
      <c r="AL213" s="65">
        <v>4388</v>
      </c>
    </row>
    <row r="214" spans="1:38">
      <c r="A214" s="24" t="s">
        <v>305</v>
      </c>
      <c r="B214" s="14"/>
      <c r="C214" s="14"/>
      <c r="D214" s="15"/>
      <c r="E214" s="15"/>
      <c r="F214" s="16"/>
      <c r="G214" s="16"/>
      <c r="H214" s="46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46"/>
      <c r="T214" s="12"/>
      <c r="U214" s="12"/>
      <c r="V214" s="12"/>
      <c r="W214" s="12"/>
      <c r="X214" s="12"/>
      <c r="Y214" s="17"/>
      <c r="Z214" s="17"/>
      <c r="AA214" s="17"/>
      <c r="AB214" s="17"/>
      <c r="AC214" s="59"/>
      <c r="AD214" s="60"/>
      <c r="AE214" s="60"/>
      <c r="AF214" s="60"/>
      <c r="AG214" s="61"/>
      <c r="AH214" s="62"/>
      <c r="AI214" s="63"/>
      <c r="AJ214" s="63"/>
      <c r="AK214" s="64"/>
      <c r="AL214" s="65"/>
    </row>
    <row r="215" spans="1:38">
      <c r="A215" s="23" t="s">
        <v>266</v>
      </c>
      <c r="B215" s="14">
        <v>374</v>
      </c>
      <c r="C215" s="14">
        <v>84</v>
      </c>
      <c r="D215" s="15">
        <v>1073</v>
      </c>
      <c r="E215" s="15">
        <v>814</v>
      </c>
      <c r="F215" s="16">
        <v>0</v>
      </c>
      <c r="G215" s="16">
        <v>0</v>
      </c>
      <c r="H215" s="46">
        <f t="shared" ref="H215:H230" si="68">SUM(B215:G215)</f>
        <v>2345</v>
      </c>
      <c r="I215" s="13">
        <v>7176</v>
      </c>
      <c r="J215" s="13">
        <v>190</v>
      </c>
      <c r="K215" s="13">
        <v>0</v>
      </c>
      <c r="L215" s="13">
        <v>86</v>
      </c>
      <c r="M215" s="13">
        <v>3555</v>
      </c>
      <c r="N215" s="13">
        <v>1029</v>
      </c>
      <c r="O215" s="13">
        <v>5</v>
      </c>
      <c r="P215" s="13">
        <v>88</v>
      </c>
      <c r="Q215" s="13">
        <v>0</v>
      </c>
      <c r="R215" s="13">
        <v>0</v>
      </c>
      <c r="S215" s="46">
        <f t="shared" ref="S215:S230" si="69">SUM(I215:R215)</f>
        <v>12129</v>
      </c>
      <c r="T215" s="12">
        <v>0</v>
      </c>
      <c r="U215" s="12">
        <v>0</v>
      </c>
      <c r="V215" s="12">
        <v>0</v>
      </c>
      <c r="W215" s="12">
        <v>0</v>
      </c>
      <c r="X215" s="12">
        <v>2045</v>
      </c>
      <c r="Y215" s="17">
        <v>0</v>
      </c>
      <c r="Z215" s="17">
        <v>0</v>
      </c>
      <c r="AA215" s="17">
        <v>0</v>
      </c>
      <c r="AB215" s="17">
        <v>0</v>
      </c>
      <c r="AC215" s="59">
        <f t="shared" ref="AC215:AC230" si="70">SUM(Y215:AB215)</f>
        <v>0</v>
      </c>
      <c r="AD215" s="60">
        <v>0</v>
      </c>
      <c r="AE215" s="60">
        <v>0</v>
      </c>
      <c r="AF215" s="60">
        <v>0</v>
      </c>
      <c r="AG215" s="61">
        <f t="shared" ref="AG215:AG230" si="71">SUM(AD215:AF215)</f>
        <v>0</v>
      </c>
      <c r="AH215" s="62">
        <v>0</v>
      </c>
      <c r="AI215" s="63">
        <v>5</v>
      </c>
      <c r="AJ215" s="63">
        <v>15</v>
      </c>
      <c r="AK215" s="64">
        <v>3019</v>
      </c>
      <c r="AL215" s="65">
        <v>7858</v>
      </c>
    </row>
    <row r="216" spans="1:38">
      <c r="A216" s="23" t="s">
        <v>267</v>
      </c>
      <c r="B216" s="14">
        <v>375</v>
      </c>
      <c r="C216" s="14">
        <v>73</v>
      </c>
      <c r="D216" s="15">
        <v>273</v>
      </c>
      <c r="E216" s="15">
        <v>151</v>
      </c>
      <c r="F216" s="16">
        <v>0</v>
      </c>
      <c r="G216" s="16">
        <v>0</v>
      </c>
      <c r="H216" s="46">
        <f t="shared" si="68"/>
        <v>872</v>
      </c>
      <c r="I216" s="13">
        <v>8688</v>
      </c>
      <c r="J216" s="13">
        <v>524</v>
      </c>
      <c r="K216" s="13">
        <v>0</v>
      </c>
      <c r="L216" s="13">
        <v>433</v>
      </c>
      <c r="M216" s="13">
        <v>3352</v>
      </c>
      <c r="N216" s="13">
        <v>852</v>
      </c>
      <c r="O216" s="13">
        <v>1</v>
      </c>
      <c r="P216" s="13">
        <v>423</v>
      </c>
      <c r="Q216" s="13">
        <v>0</v>
      </c>
      <c r="R216" s="13">
        <v>0</v>
      </c>
      <c r="S216" s="46">
        <f t="shared" si="69"/>
        <v>14273</v>
      </c>
      <c r="T216" s="12">
        <v>0</v>
      </c>
      <c r="U216" s="12">
        <v>5</v>
      </c>
      <c r="V216" s="12">
        <v>49</v>
      </c>
      <c r="W216" s="12">
        <v>0</v>
      </c>
      <c r="X216" s="12">
        <v>3861</v>
      </c>
      <c r="Y216" s="17">
        <v>0</v>
      </c>
      <c r="Z216" s="17">
        <v>0</v>
      </c>
      <c r="AA216" s="17">
        <v>0</v>
      </c>
      <c r="AB216" s="17">
        <v>0</v>
      </c>
      <c r="AC216" s="59">
        <f t="shared" si="70"/>
        <v>0</v>
      </c>
      <c r="AD216" s="60">
        <v>16</v>
      </c>
      <c r="AE216" s="60">
        <v>0</v>
      </c>
      <c r="AF216" s="60">
        <v>39</v>
      </c>
      <c r="AG216" s="61">
        <f t="shared" si="71"/>
        <v>55</v>
      </c>
      <c r="AH216" s="62">
        <v>0</v>
      </c>
      <c r="AI216" s="63">
        <v>49</v>
      </c>
      <c r="AJ216" s="63">
        <v>30</v>
      </c>
      <c r="AK216" s="64">
        <v>10402</v>
      </c>
      <c r="AL216" s="65">
        <v>33730</v>
      </c>
    </row>
    <row r="217" spans="1:38">
      <c r="A217" s="23" t="s">
        <v>268</v>
      </c>
      <c r="B217" s="14">
        <v>1210</v>
      </c>
      <c r="C217" s="14">
        <v>977</v>
      </c>
      <c r="D217" s="15">
        <v>563</v>
      </c>
      <c r="E217" s="15">
        <v>435</v>
      </c>
      <c r="F217" s="16">
        <v>0</v>
      </c>
      <c r="G217" s="16">
        <v>0</v>
      </c>
      <c r="H217" s="46">
        <f t="shared" si="68"/>
        <v>3185</v>
      </c>
      <c r="I217" s="13">
        <v>7964</v>
      </c>
      <c r="J217" s="13">
        <v>1296</v>
      </c>
      <c r="K217" s="13">
        <v>10</v>
      </c>
      <c r="L217" s="13">
        <v>362</v>
      </c>
      <c r="M217" s="13">
        <v>2904</v>
      </c>
      <c r="N217" s="13">
        <v>385</v>
      </c>
      <c r="O217" s="13">
        <v>0</v>
      </c>
      <c r="P217" s="13">
        <v>264</v>
      </c>
      <c r="Q217" s="13">
        <v>0</v>
      </c>
      <c r="R217" s="13">
        <v>4</v>
      </c>
      <c r="S217" s="46">
        <f t="shared" si="69"/>
        <v>13189</v>
      </c>
      <c r="T217" s="12">
        <v>0</v>
      </c>
      <c r="U217" s="12">
        <v>0</v>
      </c>
      <c r="V217" s="12">
        <v>3</v>
      </c>
      <c r="W217" s="12">
        <v>0</v>
      </c>
      <c r="X217" s="12">
        <v>3215</v>
      </c>
      <c r="Y217" s="17">
        <v>0</v>
      </c>
      <c r="Z217" s="17">
        <v>0</v>
      </c>
      <c r="AA217" s="17">
        <v>0</v>
      </c>
      <c r="AB217" s="17">
        <v>0</v>
      </c>
      <c r="AC217" s="59">
        <f t="shared" si="70"/>
        <v>0</v>
      </c>
      <c r="AD217" s="60">
        <v>304</v>
      </c>
      <c r="AE217" s="60">
        <v>111</v>
      </c>
      <c r="AF217" s="60">
        <v>62</v>
      </c>
      <c r="AG217" s="61">
        <f t="shared" si="71"/>
        <v>477</v>
      </c>
      <c r="AH217" s="62">
        <v>0</v>
      </c>
      <c r="AI217" s="63">
        <v>1</v>
      </c>
      <c r="AJ217" s="63">
        <v>0</v>
      </c>
      <c r="AK217" s="64">
        <v>4613</v>
      </c>
      <c r="AL217" s="65">
        <v>26738</v>
      </c>
    </row>
    <row r="218" spans="1:38">
      <c r="A218" s="23" t="s">
        <v>269</v>
      </c>
      <c r="B218" s="14">
        <v>383</v>
      </c>
      <c r="C218" s="14">
        <v>88</v>
      </c>
      <c r="D218" s="15">
        <v>387</v>
      </c>
      <c r="E218" s="15">
        <v>215</v>
      </c>
      <c r="F218" s="16">
        <v>0</v>
      </c>
      <c r="G218" s="16">
        <v>0</v>
      </c>
      <c r="H218" s="46">
        <f t="shared" si="68"/>
        <v>1073</v>
      </c>
      <c r="I218" s="13">
        <v>1896</v>
      </c>
      <c r="J218" s="13">
        <v>107</v>
      </c>
      <c r="K218" s="13">
        <v>16</v>
      </c>
      <c r="L218" s="13">
        <v>182</v>
      </c>
      <c r="M218" s="13">
        <v>926</v>
      </c>
      <c r="N218" s="13">
        <v>297</v>
      </c>
      <c r="O218" s="13">
        <v>3</v>
      </c>
      <c r="P218" s="13">
        <v>89</v>
      </c>
      <c r="Q218" s="13">
        <v>0</v>
      </c>
      <c r="R218" s="13">
        <v>0</v>
      </c>
      <c r="S218" s="46">
        <f t="shared" si="69"/>
        <v>3516</v>
      </c>
      <c r="T218" s="12">
        <v>0</v>
      </c>
      <c r="U218" s="12">
        <v>0</v>
      </c>
      <c r="V218" s="12">
        <v>0</v>
      </c>
      <c r="W218" s="12">
        <v>0</v>
      </c>
      <c r="X218" s="12">
        <v>2326</v>
      </c>
      <c r="Y218" s="17">
        <v>0</v>
      </c>
      <c r="Z218" s="17">
        <v>0</v>
      </c>
      <c r="AA218" s="17">
        <v>0</v>
      </c>
      <c r="AB218" s="17">
        <v>0</v>
      </c>
      <c r="AC218" s="59">
        <f t="shared" si="70"/>
        <v>0</v>
      </c>
      <c r="AD218" s="60">
        <v>4</v>
      </c>
      <c r="AE218" s="60">
        <v>0</v>
      </c>
      <c r="AF218" s="60">
        <v>30</v>
      </c>
      <c r="AG218" s="61">
        <f t="shared" si="71"/>
        <v>34</v>
      </c>
      <c r="AH218" s="62">
        <v>0</v>
      </c>
      <c r="AI218" s="63">
        <v>4</v>
      </c>
      <c r="AJ218" s="63">
        <v>21</v>
      </c>
      <c r="AK218" s="64">
        <v>5928</v>
      </c>
      <c r="AL218" s="65">
        <v>11525</v>
      </c>
    </row>
    <row r="219" spans="1:38">
      <c r="A219" s="23" t="s">
        <v>270</v>
      </c>
      <c r="B219" s="14">
        <v>77</v>
      </c>
      <c r="C219" s="14">
        <v>14</v>
      </c>
      <c r="D219" s="15">
        <v>144</v>
      </c>
      <c r="E219" s="15">
        <v>94</v>
      </c>
      <c r="F219" s="16">
        <v>0</v>
      </c>
      <c r="G219" s="16">
        <v>0</v>
      </c>
      <c r="H219" s="46">
        <f t="shared" si="68"/>
        <v>329</v>
      </c>
      <c r="I219" s="13">
        <v>232</v>
      </c>
      <c r="J219" s="13">
        <v>100</v>
      </c>
      <c r="K219" s="13">
        <v>59</v>
      </c>
      <c r="L219" s="13">
        <v>64</v>
      </c>
      <c r="M219" s="13">
        <v>1336</v>
      </c>
      <c r="N219" s="13">
        <v>381</v>
      </c>
      <c r="O219" s="13">
        <v>181</v>
      </c>
      <c r="P219" s="13">
        <v>90</v>
      </c>
      <c r="Q219" s="13">
        <v>0</v>
      </c>
      <c r="R219" s="13">
        <v>0</v>
      </c>
      <c r="S219" s="46">
        <f t="shared" si="69"/>
        <v>2443</v>
      </c>
      <c r="T219" s="12">
        <v>0</v>
      </c>
      <c r="U219" s="12">
        <v>0</v>
      </c>
      <c r="V219" s="12">
        <v>0</v>
      </c>
      <c r="W219" s="12">
        <v>0</v>
      </c>
      <c r="X219" s="12">
        <v>59</v>
      </c>
      <c r="Y219" s="17">
        <v>0</v>
      </c>
      <c r="Z219" s="17">
        <v>0</v>
      </c>
      <c r="AA219" s="17">
        <v>0</v>
      </c>
      <c r="AB219" s="17">
        <v>0</v>
      </c>
      <c r="AC219" s="59">
        <f t="shared" si="70"/>
        <v>0</v>
      </c>
      <c r="AD219" s="60">
        <v>0</v>
      </c>
      <c r="AE219" s="60">
        <v>0</v>
      </c>
      <c r="AF219" s="60">
        <v>0</v>
      </c>
      <c r="AG219" s="61">
        <f t="shared" si="71"/>
        <v>0</v>
      </c>
      <c r="AH219" s="62">
        <v>0</v>
      </c>
      <c r="AI219" s="63">
        <v>0</v>
      </c>
      <c r="AJ219" s="63">
        <v>0</v>
      </c>
      <c r="AK219" s="64">
        <v>0</v>
      </c>
      <c r="AL219" s="65"/>
    </row>
    <row r="220" spans="1:38" ht="27">
      <c r="A220" s="23" t="s">
        <v>271</v>
      </c>
      <c r="B220" s="14">
        <v>61</v>
      </c>
      <c r="C220" s="14">
        <v>12</v>
      </c>
      <c r="D220" s="15">
        <v>100</v>
      </c>
      <c r="E220" s="15">
        <v>58</v>
      </c>
      <c r="F220" s="16">
        <v>0</v>
      </c>
      <c r="G220" s="16">
        <v>0</v>
      </c>
      <c r="H220" s="46">
        <f t="shared" si="68"/>
        <v>231</v>
      </c>
      <c r="I220" s="13">
        <v>344</v>
      </c>
      <c r="J220" s="13">
        <v>50</v>
      </c>
      <c r="K220" s="13">
        <v>0</v>
      </c>
      <c r="L220" s="13">
        <v>0</v>
      </c>
      <c r="M220" s="13">
        <v>855</v>
      </c>
      <c r="N220" s="13">
        <v>127</v>
      </c>
      <c r="O220" s="13">
        <v>0</v>
      </c>
      <c r="P220" s="13">
        <v>18</v>
      </c>
      <c r="Q220" s="13">
        <v>0</v>
      </c>
      <c r="R220" s="13">
        <v>0</v>
      </c>
      <c r="S220" s="46">
        <f t="shared" si="69"/>
        <v>1394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7">
        <v>0</v>
      </c>
      <c r="Z220" s="17">
        <v>0</v>
      </c>
      <c r="AA220" s="17">
        <v>0</v>
      </c>
      <c r="AB220" s="17">
        <v>0</v>
      </c>
      <c r="AC220" s="59">
        <f t="shared" si="70"/>
        <v>0</v>
      </c>
      <c r="AD220" s="60">
        <v>0</v>
      </c>
      <c r="AE220" s="60">
        <v>0</v>
      </c>
      <c r="AF220" s="60">
        <v>0</v>
      </c>
      <c r="AG220" s="61">
        <f t="shared" si="71"/>
        <v>0</v>
      </c>
      <c r="AH220" s="62">
        <v>0</v>
      </c>
      <c r="AI220" s="63">
        <v>0</v>
      </c>
      <c r="AJ220" s="63">
        <v>0</v>
      </c>
      <c r="AK220" s="64">
        <v>0</v>
      </c>
      <c r="AL220" s="65"/>
    </row>
    <row r="221" spans="1:38">
      <c r="A221" s="23" t="s">
        <v>272</v>
      </c>
      <c r="B221" s="14">
        <v>259</v>
      </c>
      <c r="C221" s="14">
        <v>95</v>
      </c>
      <c r="D221" s="15">
        <v>161</v>
      </c>
      <c r="E221" s="15">
        <v>77</v>
      </c>
      <c r="F221" s="16">
        <v>0</v>
      </c>
      <c r="G221" s="16">
        <v>0</v>
      </c>
      <c r="H221" s="46">
        <f t="shared" si="68"/>
        <v>592</v>
      </c>
      <c r="I221" s="13">
        <v>2072</v>
      </c>
      <c r="J221" s="13">
        <v>432</v>
      </c>
      <c r="K221" s="13">
        <v>0</v>
      </c>
      <c r="L221" s="13">
        <v>70</v>
      </c>
      <c r="M221" s="13">
        <v>663</v>
      </c>
      <c r="N221" s="13">
        <v>537</v>
      </c>
      <c r="O221" s="13">
        <v>0</v>
      </c>
      <c r="P221" s="13">
        <v>15</v>
      </c>
      <c r="Q221" s="13">
        <v>0</v>
      </c>
      <c r="R221" s="13">
        <v>0</v>
      </c>
      <c r="S221" s="46">
        <f t="shared" si="69"/>
        <v>3789</v>
      </c>
      <c r="T221" s="12">
        <v>0</v>
      </c>
      <c r="U221" s="12">
        <v>0</v>
      </c>
      <c r="V221" s="12">
        <v>0</v>
      </c>
      <c r="W221" s="12">
        <v>0</v>
      </c>
      <c r="X221" s="12">
        <v>221</v>
      </c>
      <c r="Y221" s="17">
        <v>0</v>
      </c>
      <c r="Z221" s="17">
        <v>0</v>
      </c>
      <c r="AA221" s="17">
        <v>0</v>
      </c>
      <c r="AB221" s="17">
        <v>0</v>
      </c>
      <c r="AC221" s="59">
        <f t="shared" si="70"/>
        <v>0</v>
      </c>
      <c r="AD221" s="60">
        <v>31</v>
      </c>
      <c r="AE221" s="60">
        <v>178</v>
      </c>
      <c r="AF221" s="60">
        <v>64</v>
      </c>
      <c r="AG221" s="61">
        <f t="shared" si="71"/>
        <v>273</v>
      </c>
      <c r="AH221" s="62">
        <v>0</v>
      </c>
      <c r="AI221" s="63">
        <v>0</v>
      </c>
      <c r="AJ221" s="63">
        <v>0</v>
      </c>
      <c r="AK221" s="64">
        <v>2647</v>
      </c>
      <c r="AL221" s="65">
        <v>15982</v>
      </c>
    </row>
    <row r="222" spans="1:38">
      <c r="A222" s="23" t="s">
        <v>273</v>
      </c>
      <c r="B222" s="14">
        <v>58</v>
      </c>
      <c r="C222" s="14">
        <v>15</v>
      </c>
      <c r="D222" s="15">
        <v>69</v>
      </c>
      <c r="E222" s="15">
        <v>59</v>
      </c>
      <c r="F222" s="16">
        <v>0</v>
      </c>
      <c r="G222" s="16">
        <v>0</v>
      </c>
      <c r="H222" s="46">
        <f t="shared" si="68"/>
        <v>201</v>
      </c>
      <c r="I222" s="13">
        <v>1005</v>
      </c>
      <c r="J222" s="13">
        <v>0</v>
      </c>
      <c r="K222" s="13">
        <v>0</v>
      </c>
      <c r="L222" s="13">
        <v>3</v>
      </c>
      <c r="M222" s="13">
        <v>866</v>
      </c>
      <c r="N222" s="13">
        <v>115</v>
      </c>
      <c r="O222" s="13">
        <v>0</v>
      </c>
      <c r="P222" s="13">
        <v>42</v>
      </c>
      <c r="Q222" s="13">
        <v>0</v>
      </c>
      <c r="R222" s="13">
        <v>0</v>
      </c>
      <c r="S222" s="46">
        <f t="shared" si="69"/>
        <v>2031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7">
        <v>0</v>
      </c>
      <c r="Z222" s="17">
        <v>0</v>
      </c>
      <c r="AA222" s="17">
        <v>0</v>
      </c>
      <c r="AB222" s="17">
        <v>0</v>
      </c>
      <c r="AC222" s="59">
        <f t="shared" si="70"/>
        <v>0</v>
      </c>
      <c r="AD222" s="60">
        <v>0</v>
      </c>
      <c r="AE222" s="60">
        <v>0</v>
      </c>
      <c r="AF222" s="60">
        <v>0</v>
      </c>
      <c r="AG222" s="61">
        <f t="shared" si="71"/>
        <v>0</v>
      </c>
      <c r="AH222" s="62">
        <v>0</v>
      </c>
      <c r="AI222" s="63">
        <v>0</v>
      </c>
      <c r="AJ222" s="63">
        <v>0</v>
      </c>
      <c r="AK222" s="64">
        <v>0</v>
      </c>
      <c r="AL222" s="65"/>
    </row>
    <row r="223" spans="1:38">
      <c r="A223" s="23" t="s">
        <v>274</v>
      </c>
      <c r="B223" s="14">
        <v>1045</v>
      </c>
      <c r="C223" s="14">
        <v>408</v>
      </c>
      <c r="D223" s="15">
        <v>203</v>
      </c>
      <c r="E223" s="15">
        <v>150</v>
      </c>
      <c r="F223" s="16">
        <v>0</v>
      </c>
      <c r="G223" s="16">
        <v>0</v>
      </c>
      <c r="H223" s="46">
        <f t="shared" si="68"/>
        <v>1806</v>
      </c>
      <c r="I223" s="13">
        <v>11974</v>
      </c>
      <c r="J223" s="13">
        <v>6893</v>
      </c>
      <c r="K223" s="13">
        <v>0</v>
      </c>
      <c r="L223" s="13">
        <v>1523</v>
      </c>
      <c r="M223" s="13">
        <v>2854</v>
      </c>
      <c r="N223" s="13">
        <v>1412</v>
      </c>
      <c r="O223" s="13">
        <v>0</v>
      </c>
      <c r="P223" s="13">
        <v>816</v>
      </c>
      <c r="Q223" s="13">
        <v>0</v>
      </c>
      <c r="R223" s="13">
        <v>0</v>
      </c>
      <c r="S223" s="46">
        <f t="shared" si="69"/>
        <v>25472</v>
      </c>
      <c r="T223" s="12">
        <v>0</v>
      </c>
      <c r="U223" s="12">
        <v>0</v>
      </c>
      <c r="V223" s="12">
        <v>0</v>
      </c>
      <c r="W223" s="12">
        <v>0</v>
      </c>
      <c r="X223" s="12">
        <v>787</v>
      </c>
      <c r="Y223" s="17">
        <v>0</v>
      </c>
      <c r="Z223" s="17">
        <v>0</v>
      </c>
      <c r="AA223" s="17">
        <v>0</v>
      </c>
      <c r="AB223" s="17">
        <v>0</v>
      </c>
      <c r="AC223" s="59">
        <f t="shared" si="70"/>
        <v>0</v>
      </c>
      <c r="AD223" s="60">
        <v>2061</v>
      </c>
      <c r="AE223" s="60">
        <v>355</v>
      </c>
      <c r="AF223" s="60">
        <v>1318</v>
      </c>
      <c r="AG223" s="61">
        <f t="shared" si="71"/>
        <v>3734</v>
      </c>
      <c r="AH223" s="62">
        <v>0</v>
      </c>
      <c r="AI223" s="63">
        <v>73</v>
      </c>
      <c r="AJ223" s="63">
        <v>43</v>
      </c>
      <c r="AK223" s="64">
        <v>973</v>
      </c>
      <c r="AL223" s="65"/>
    </row>
    <row r="224" spans="1:38">
      <c r="A224" s="23" t="s">
        <v>275</v>
      </c>
      <c r="B224" s="14">
        <v>1224</v>
      </c>
      <c r="C224" s="14">
        <v>618</v>
      </c>
      <c r="D224" s="15">
        <v>1972</v>
      </c>
      <c r="E224" s="15">
        <v>1132</v>
      </c>
      <c r="F224" s="16">
        <v>0</v>
      </c>
      <c r="G224" s="16">
        <v>6</v>
      </c>
      <c r="H224" s="46">
        <f t="shared" si="68"/>
        <v>4952</v>
      </c>
      <c r="I224" s="13">
        <v>9319</v>
      </c>
      <c r="J224" s="13">
        <v>403</v>
      </c>
      <c r="K224" s="13">
        <v>0</v>
      </c>
      <c r="L224" s="13">
        <v>427</v>
      </c>
      <c r="M224" s="13">
        <v>3696</v>
      </c>
      <c r="N224" s="13">
        <v>1358</v>
      </c>
      <c r="O224" s="13">
        <v>26</v>
      </c>
      <c r="P224" s="13">
        <v>220</v>
      </c>
      <c r="Q224" s="13">
        <v>0</v>
      </c>
      <c r="R224" s="13">
        <v>0</v>
      </c>
      <c r="S224" s="46">
        <f t="shared" si="69"/>
        <v>15449</v>
      </c>
      <c r="T224" s="12">
        <v>0</v>
      </c>
      <c r="U224" s="12">
        <v>0</v>
      </c>
      <c r="V224" s="12">
        <v>0</v>
      </c>
      <c r="W224" s="12">
        <v>0</v>
      </c>
      <c r="X224" s="12">
        <v>1083</v>
      </c>
      <c r="Y224" s="17">
        <v>0</v>
      </c>
      <c r="Z224" s="17">
        <v>0</v>
      </c>
      <c r="AA224" s="17">
        <v>0</v>
      </c>
      <c r="AB224" s="17">
        <v>0</v>
      </c>
      <c r="AC224" s="59">
        <f t="shared" si="70"/>
        <v>0</v>
      </c>
      <c r="AD224" s="60">
        <v>135</v>
      </c>
      <c r="AE224" s="60">
        <v>0</v>
      </c>
      <c r="AF224" s="60">
        <v>1</v>
      </c>
      <c r="AG224" s="61">
        <f t="shared" si="71"/>
        <v>136</v>
      </c>
      <c r="AH224" s="62">
        <v>0</v>
      </c>
      <c r="AI224" s="63">
        <v>3</v>
      </c>
      <c r="AJ224" s="63">
        <v>11</v>
      </c>
      <c r="AK224" s="64">
        <v>4281</v>
      </c>
      <c r="AL224" s="65">
        <v>5293</v>
      </c>
    </row>
    <row r="225" spans="1:38">
      <c r="A225" s="23" t="s">
        <v>276</v>
      </c>
      <c r="B225" s="14">
        <v>2</v>
      </c>
      <c r="C225" s="14">
        <v>29</v>
      </c>
      <c r="D225" s="15">
        <v>127</v>
      </c>
      <c r="E225" s="15">
        <v>93</v>
      </c>
      <c r="F225" s="16">
        <v>0</v>
      </c>
      <c r="G225" s="16">
        <v>0</v>
      </c>
      <c r="H225" s="46">
        <f t="shared" si="68"/>
        <v>251</v>
      </c>
      <c r="I225" s="13">
        <v>886</v>
      </c>
      <c r="J225" s="13">
        <v>197</v>
      </c>
      <c r="K225" s="13">
        <v>332</v>
      </c>
      <c r="L225" s="13">
        <v>607</v>
      </c>
      <c r="M225" s="13">
        <v>897</v>
      </c>
      <c r="N225" s="13">
        <v>940</v>
      </c>
      <c r="O225" s="13">
        <v>889</v>
      </c>
      <c r="P225" s="13">
        <v>430</v>
      </c>
      <c r="Q225" s="13">
        <v>0</v>
      </c>
      <c r="R225" s="13">
        <v>4</v>
      </c>
      <c r="S225" s="46">
        <f t="shared" si="69"/>
        <v>5182</v>
      </c>
      <c r="T225" s="12">
        <v>0</v>
      </c>
      <c r="U225" s="12">
        <v>0</v>
      </c>
      <c r="V225" s="12">
        <v>0</v>
      </c>
      <c r="W225" s="12">
        <v>0</v>
      </c>
      <c r="X225" s="12">
        <v>2328</v>
      </c>
      <c r="Y225" s="17">
        <v>0</v>
      </c>
      <c r="Z225" s="17">
        <v>0</v>
      </c>
      <c r="AA225" s="17">
        <v>0</v>
      </c>
      <c r="AB225" s="17">
        <v>0</v>
      </c>
      <c r="AC225" s="59">
        <f t="shared" si="70"/>
        <v>0</v>
      </c>
      <c r="AD225" s="60">
        <v>0</v>
      </c>
      <c r="AE225" s="60">
        <v>0</v>
      </c>
      <c r="AF225" s="60">
        <v>0</v>
      </c>
      <c r="AG225" s="61">
        <f t="shared" si="71"/>
        <v>0</v>
      </c>
      <c r="AH225" s="62">
        <v>0</v>
      </c>
      <c r="AI225" s="63">
        <v>0</v>
      </c>
      <c r="AJ225" s="63">
        <v>0</v>
      </c>
      <c r="AK225" s="64">
        <v>10239</v>
      </c>
      <c r="AL225" s="65">
        <v>33062</v>
      </c>
    </row>
    <row r="226" spans="1:38">
      <c r="A226" s="23" t="s">
        <v>277</v>
      </c>
      <c r="B226" s="14">
        <v>3070</v>
      </c>
      <c r="C226" s="14">
        <v>1549</v>
      </c>
      <c r="D226" s="15">
        <v>1306</v>
      </c>
      <c r="E226" s="15">
        <v>823</v>
      </c>
      <c r="F226" s="16">
        <v>7</v>
      </c>
      <c r="G226" s="16">
        <v>7</v>
      </c>
      <c r="H226" s="46">
        <f t="shared" si="68"/>
        <v>6762</v>
      </c>
      <c r="I226" s="13">
        <v>16381</v>
      </c>
      <c r="J226" s="13">
        <v>7675</v>
      </c>
      <c r="K226" s="13">
        <v>1</v>
      </c>
      <c r="L226" s="13">
        <v>2211</v>
      </c>
      <c r="M226" s="13">
        <v>15148</v>
      </c>
      <c r="N226" s="13">
        <v>7952</v>
      </c>
      <c r="O226" s="13">
        <v>35</v>
      </c>
      <c r="P226" s="13">
        <v>3501</v>
      </c>
      <c r="Q226" s="13">
        <v>0</v>
      </c>
      <c r="R226" s="13">
        <v>30</v>
      </c>
      <c r="S226" s="46">
        <f t="shared" si="69"/>
        <v>52934</v>
      </c>
      <c r="T226" s="12">
        <v>0</v>
      </c>
      <c r="U226" s="12">
        <v>4</v>
      </c>
      <c r="V226" s="12">
        <v>0</v>
      </c>
      <c r="W226" s="12">
        <v>0</v>
      </c>
      <c r="X226" s="12">
        <v>2235</v>
      </c>
      <c r="Y226" s="17">
        <v>0</v>
      </c>
      <c r="Z226" s="17">
        <v>0</v>
      </c>
      <c r="AA226" s="17">
        <v>0</v>
      </c>
      <c r="AB226" s="17">
        <v>0</v>
      </c>
      <c r="AC226" s="59">
        <f t="shared" si="70"/>
        <v>0</v>
      </c>
      <c r="AD226" s="60">
        <v>1539</v>
      </c>
      <c r="AE226" s="60">
        <v>400</v>
      </c>
      <c r="AF226" s="60">
        <v>751</v>
      </c>
      <c r="AG226" s="61">
        <f t="shared" si="71"/>
        <v>2690</v>
      </c>
      <c r="AH226" s="62">
        <v>2</v>
      </c>
      <c r="AI226" s="63">
        <v>17</v>
      </c>
      <c r="AJ226" s="63">
        <v>90</v>
      </c>
      <c r="AK226" s="64">
        <v>13086</v>
      </c>
      <c r="AL226" s="65">
        <v>28741</v>
      </c>
    </row>
    <row r="227" spans="1:38">
      <c r="A227" s="23" t="s">
        <v>278</v>
      </c>
      <c r="B227" s="14">
        <v>346</v>
      </c>
      <c r="C227" s="14">
        <v>77</v>
      </c>
      <c r="D227" s="15">
        <v>356</v>
      </c>
      <c r="E227" s="15">
        <v>190</v>
      </c>
      <c r="F227" s="16">
        <v>0</v>
      </c>
      <c r="G227" s="16">
        <v>0</v>
      </c>
      <c r="H227" s="46">
        <f t="shared" si="68"/>
        <v>969</v>
      </c>
      <c r="I227" s="13">
        <v>4854</v>
      </c>
      <c r="J227" s="13">
        <v>66</v>
      </c>
      <c r="K227" s="13">
        <v>0</v>
      </c>
      <c r="L227" s="13">
        <v>34</v>
      </c>
      <c r="M227" s="13">
        <v>1180</v>
      </c>
      <c r="N227" s="13">
        <v>323</v>
      </c>
      <c r="O227" s="13">
        <v>0</v>
      </c>
      <c r="P227" s="13">
        <v>15</v>
      </c>
      <c r="Q227" s="13">
        <v>0</v>
      </c>
      <c r="R227" s="13">
        <v>0</v>
      </c>
      <c r="S227" s="46">
        <f t="shared" si="69"/>
        <v>6472</v>
      </c>
      <c r="T227" s="12">
        <v>0</v>
      </c>
      <c r="U227" s="12">
        <v>0</v>
      </c>
      <c r="V227" s="12">
        <v>0</v>
      </c>
      <c r="W227" s="12">
        <v>0</v>
      </c>
      <c r="X227" s="12">
        <v>404</v>
      </c>
      <c r="Y227" s="17">
        <v>0</v>
      </c>
      <c r="Z227" s="17">
        <v>0</v>
      </c>
      <c r="AA227" s="17">
        <v>0</v>
      </c>
      <c r="AB227" s="17">
        <v>0</v>
      </c>
      <c r="AC227" s="59">
        <f t="shared" si="70"/>
        <v>0</v>
      </c>
      <c r="AD227" s="60">
        <v>15</v>
      </c>
      <c r="AE227" s="60">
        <v>0</v>
      </c>
      <c r="AF227" s="60">
        <v>0</v>
      </c>
      <c r="AG227" s="61">
        <f t="shared" si="71"/>
        <v>15</v>
      </c>
      <c r="AH227" s="62">
        <v>0</v>
      </c>
      <c r="AI227" s="63">
        <v>0</v>
      </c>
      <c r="AJ227" s="63">
        <v>17</v>
      </c>
      <c r="AK227" s="64">
        <v>3577</v>
      </c>
      <c r="AL227" s="65"/>
    </row>
    <row r="228" spans="1:38">
      <c r="A228" s="23" t="s">
        <v>279</v>
      </c>
      <c r="B228" s="14">
        <v>83</v>
      </c>
      <c r="C228" s="14">
        <v>31</v>
      </c>
      <c r="D228" s="15">
        <v>110</v>
      </c>
      <c r="E228" s="15">
        <v>77</v>
      </c>
      <c r="F228" s="16">
        <v>0</v>
      </c>
      <c r="G228" s="16">
        <v>0</v>
      </c>
      <c r="H228" s="46">
        <f t="shared" si="68"/>
        <v>301</v>
      </c>
      <c r="I228" s="13">
        <v>87</v>
      </c>
      <c r="J228" s="13">
        <v>44</v>
      </c>
      <c r="K228" s="13">
        <v>0</v>
      </c>
      <c r="L228" s="13">
        <v>15</v>
      </c>
      <c r="M228" s="13">
        <v>1123</v>
      </c>
      <c r="N228" s="13">
        <v>807</v>
      </c>
      <c r="O228" s="13">
        <v>102</v>
      </c>
      <c r="P228" s="13">
        <v>80</v>
      </c>
      <c r="Q228" s="13">
        <v>0</v>
      </c>
      <c r="R228" s="13">
        <v>0</v>
      </c>
      <c r="S228" s="46">
        <f t="shared" si="69"/>
        <v>2258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7">
        <v>0</v>
      </c>
      <c r="Z228" s="17">
        <v>0</v>
      </c>
      <c r="AA228" s="17">
        <v>0</v>
      </c>
      <c r="AB228" s="17">
        <v>0</v>
      </c>
      <c r="AC228" s="59">
        <f t="shared" si="70"/>
        <v>0</v>
      </c>
      <c r="AD228" s="60">
        <v>0</v>
      </c>
      <c r="AE228" s="60">
        <v>0</v>
      </c>
      <c r="AF228" s="60">
        <v>0</v>
      </c>
      <c r="AG228" s="61">
        <f t="shared" si="71"/>
        <v>0</v>
      </c>
      <c r="AH228" s="62">
        <v>0</v>
      </c>
      <c r="AI228" s="63">
        <v>0</v>
      </c>
      <c r="AJ228" s="63">
        <v>0</v>
      </c>
      <c r="AK228" s="64">
        <v>0</v>
      </c>
      <c r="AL228" s="65"/>
    </row>
    <row r="229" spans="1:38">
      <c r="A229" s="23" t="s">
        <v>280</v>
      </c>
      <c r="B229" s="14">
        <v>104</v>
      </c>
      <c r="C229" s="14">
        <v>34</v>
      </c>
      <c r="D229" s="15">
        <v>207</v>
      </c>
      <c r="E229" s="15">
        <v>68</v>
      </c>
      <c r="F229" s="16">
        <v>9</v>
      </c>
      <c r="G229" s="16">
        <v>0</v>
      </c>
      <c r="H229" s="46">
        <f t="shared" si="68"/>
        <v>422</v>
      </c>
      <c r="I229" s="13">
        <v>373</v>
      </c>
      <c r="J229" s="13">
        <v>94</v>
      </c>
      <c r="K229" s="13">
        <v>5</v>
      </c>
      <c r="L229" s="13">
        <v>34</v>
      </c>
      <c r="M229" s="13">
        <v>1767</v>
      </c>
      <c r="N229" s="13">
        <v>1536</v>
      </c>
      <c r="O229" s="13">
        <v>243</v>
      </c>
      <c r="P229" s="13">
        <v>87</v>
      </c>
      <c r="Q229" s="13">
        <v>0</v>
      </c>
      <c r="R229" s="13">
        <v>0</v>
      </c>
      <c r="S229" s="46">
        <f t="shared" si="69"/>
        <v>4139</v>
      </c>
      <c r="T229" s="12">
        <v>0</v>
      </c>
      <c r="U229" s="12">
        <v>0</v>
      </c>
      <c r="V229" s="12">
        <v>0</v>
      </c>
      <c r="W229" s="12">
        <v>0</v>
      </c>
      <c r="X229" s="12">
        <v>437</v>
      </c>
      <c r="Y229" s="17">
        <v>0</v>
      </c>
      <c r="Z229" s="17">
        <v>0</v>
      </c>
      <c r="AA229" s="17">
        <v>0</v>
      </c>
      <c r="AB229" s="17">
        <v>0</v>
      </c>
      <c r="AC229" s="59">
        <f t="shared" si="70"/>
        <v>0</v>
      </c>
      <c r="AD229" s="60">
        <v>0</v>
      </c>
      <c r="AE229" s="60">
        <v>0</v>
      </c>
      <c r="AF229" s="60">
        <v>0</v>
      </c>
      <c r="AG229" s="61">
        <f t="shared" si="71"/>
        <v>0</v>
      </c>
      <c r="AH229" s="62">
        <v>0</v>
      </c>
      <c r="AI229" s="63">
        <v>0</v>
      </c>
      <c r="AJ229" s="63">
        <v>0</v>
      </c>
      <c r="AK229" s="64">
        <v>2265</v>
      </c>
      <c r="AL229" s="65"/>
    </row>
    <row r="230" spans="1:38">
      <c r="A230" s="23" t="s">
        <v>281</v>
      </c>
      <c r="B230" s="14">
        <v>0</v>
      </c>
      <c r="C230" s="14">
        <v>0</v>
      </c>
      <c r="D230" s="15">
        <v>0</v>
      </c>
      <c r="E230" s="15">
        <v>0</v>
      </c>
      <c r="F230" s="16">
        <v>0</v>
      </c>
      <c r="G230" s="16">
        <v>0</v>
      </c>
      <c r="H230" s="46">
        <f t="shared" si="68"/>
        <v>0</v>
      </c>
      <c r="I230" s="13">
        <v>525</v>
      </c>
      <c r="J230" s="13">
        <v>32</v>
      </c>
      <c r="K230" s="13">
        <v>9</v>
      </c>
      <c r="L230" s="13">
        <v>28</v>
      </c>
      <c r="M230" s="13">
        <v>101</v>
      </c>
      <c r="N230" s="13">
        <v>114</v>
      </c>
      <c r="O230" s="13">
        <v>25</v>
      </c>
      <c r="P230" s="13">
        <v>24</v>
      </c>
      <c r="Q230" s="13">
        <v>0</v>
      </c>
      <c r="R230" s="13">
        <v>0</v>
      </c>
      <c r="S230" s="46">
        <f t="shared" si="69"/>
        <v>858</v>
      </c>
      <c r="T230" s="12">
        <v>0</v>
      </c>
      <c r="U230" s="12">
        <v>0</v>
      </c>
      <c r="V230" s="12">
        <v>0</v>
      </c>
      <c r="W230" s="12">
        <v>0</v>
      </c>
      <c r="X230" s="12">
        <v>492</v>
      </c>
      <c r="Y230" s="17">
        <v>0</v>
      </c>
      <c r="Z230" s="17">
        <v>0</v>
      </c>
      <c r="AA230" s="17">
        <v>0</v>
      </c>
      <c r="AB230" s="17">
        <v>0</v>
      </c>
      <c r="AC230" s="59">
        <f t="shared" si="70"/>
        <v>0</v>
      </c>
      <c r="AD230" s="60">
        <v>0</v>
      </c>
      <c r="AE230" s="60">
        <v>0</v>
      </c>
      <c r="AF230" s="60">
        <v>0</v>
      </c>
      <c r="AG230" s="61">
        <f t="shared" si="71"/>
        <v>0</v>
      </c>
      <c r="AH230" s="62">
        <v>0</v>
      </c>
      <c r="AI230" s="63">
        <v>0</v>
      </c>
      <c r="AJ230" s="63">
        <v>0</v>
      </c>
      <c r="AK230" s="64">
        <v>2437</v>
      </c>
      <c r="AL230" s="65"/>
    </row>
    <row r="231" spans="1:38">
      <c r="A231" s="24" t="s">
        <v>306</v>
      </c>
      <c r="B231" s="14"/>
      <c r="C231" s="14"/>
      <c r="D231" s="15"/>
      <c r="E231" s="15"/>
      <c r="F231" s="16"/>
      <c r="G231" s="16"/>
      <c r="H231" s="46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46"/>
      <c r="T231" s="12"/>
      <c r="U231" s="12"/>
      <c r="V231" s="12"/>
      <c r="W231" s="12"/>
      <c r="X231" s="12"/>
      <c r="Y231" s="17"/>
      <c r="Z231" s="17"/>
      <c r="AA231" s="17"/>
      <c r="AB231" s="17"/>
      <c r="AC231" s="59"/>
      <c r="AD231" s="60"/>
      <c r="AE231" s="60"/>
      <c r="AF231" s="60"/>
      <c r="AG231" s="61"/>
      <c r="AH231" s="62"/>
      <c r="AI231" s="63"/>
      <c r="AJ231" s="63"/>
      <c r="AK231" s="64"/>
      <c r="AL231" s="65"/>
    </row>
    <row r="232" spans="1:38">
      <c r="A232" s="23" t="s">
        <v>282</v>
      </c>
      <c r="B232" s="14">
        <v>4027</v>
      </c>
      <c r="C232" s="14">
        <v>2223</v>
      </c>
      <c r="D232" s="15">
        <v>555</v>
      </c>
      <c r="E232" s="15">
        <v>479</v>
      </c>
      <c r="F232" s="16">
        <v>0</v>
      </c>
      <c r="G232" s="16">
        <v>0</v>
      </c>
      <c r="H232" s="46">
        <f t="shared" ref="H232:H240" si="72">SUM(B232:G232)</f>
        <v>7284</v>
      </c>
      <c r="I232" s="13">
        <v>16432</v>
      </c>
      <c r="J232" s="13">
        <v>8689</v>
      </c>
      <c r="K232" s="13">
        <v>3</v>
      </c>
      <c r="L232" s="13">
        <v>1992</v>
      </c>
      <c r="M232" s="13">
        <v>5394</v>
      </c>
      <c r="N232" s="13">
        <v>2951</v>
      </c>
      <c r="O232" s="13">
        <v>2</v>
      </c>
      <c r="P232" s="13">
        <v>926</v>
      </c>
      <c r="Q232" s="13">
        <v>0</v>
      </c>
      <c r="R232" s="13">
        <v>116</v>
      </c>
      <c r="S232" s="46">
        <f t="shared" ref="S232:S240" si="73">SUM(I232:R232)</f>
        <v>36505</v>
      </c>
      <c r="T232" s="12">
        <v>0</v>
      </c>
      <c r="U232" s="12">
        <v>0</v>
      </c>
      <c r="V232" s="12">
        <v>1</v>
      </c>
      <c r="W232" s="12">
        <v>0</v>
      </c>
      <c r="X232" s="12">
        <v>192</v>
      </c>
      <c r="Y232" s="17">
        <v>0</v>
      </c>
      <c r="Z232" s="17">
        <v>0</v>
      </c>
      <c r="AA232" s="17">
        <v>0</v>
      </c>
      <c r="AB232" s="17">
        <v>0</v>
      </c>
      <c r="AC232" s="59">
        <f t="shared" ref="AC232:AC240" si="74">SUM(Y232:AB232)</f>
        <v>0</v>
      </c>
      <c r="AD232" s="60">
        <v>3637</v>
      </c>
      <c r="AE232" s="60">
        <v>592</v>
      </c>
      <c r="AF232" s="60">
        <v>1429</v>
      </c>
      <c r="AG232" s="61">
        <f t="shared" ref="AG232:AG240" si="75">SUM(AD232:AF232)</f>
        <v>5658</v>
      </c>
      <c r="AH232" s="62">
        <v>0</v>
      </c>
      <c r="AI232" s="63">
        <v>110</v>
      </c>
      <c r="AJ232" s="63">
        <v>79</v>
      </c>
      <c r="AK232" s="64">
        <v>8484</v>
      </c>
      <c r="AL232" s="65">
        <v>38320</v>
      </c>
    </row>
    <row r="233" spans="1:38">
      <c r="A233" s="23" t="s">
        <v>283</v>
      </c>
      <c r="B233" s="14">
        <v>157</v>
      </c>
      <c r="C233" s="14">
        <v>65</v>
      </c>
      <c r="D233" s="15">
        <v>51</v>
      </c>
      <c r="E233" s="15">
        <v>51</v>
      </c>
      <c r="F233" s="16">
        <v>0</v>
      </c>
      <c r="G233" s="16">
        <v>0</v>
      </c>
      <c r="H233" s="46">
        <f t="shared" si="72"/>
        <v>324</v>
      </c>
      <c r="I233" s="13">
        <v>3858</v>
      </c>
      <c r="J233" s="13">
        <v>306</v>
      </c>
      <c r="K233" s="13">
        <v>0</v>
      </c>
      <c r="L233" s="13">
        <v>59</v>
      </c>
      <c r="M233" s="13">
        <v>1163</v>
      </c>
      <c r="N233" s="13">
        <v>383</v>
      </c>
      <c r="O233" s="13">
        <v>0</v>
      </c>
      <c r="P233" s="13">
        <v>67</v>
      </c>
      <c r="Q233" s="13">
        <v>0</v>
      </c>
      <c r="R233" s="13">
        <v>37</v>
      </c>
      <c r="S233" s="46">
        <f t="shared" si="73"/>
        <v>5873</v>
      </c>
      <c r="T233" s="12">
        <v>0</v>
      </c>
      <c r="U233" s="12">
        <v>0</v>
      </c>
      <c r="V233" s="12">
        <v>13</v>
      </c>
      <c r="W233" s="12">
        <v>0</v>
      </c>
      <c r="X233" s="12">
        <v>10</v>
      </c>
      <c r="Y233" s="17">
        <v>0</v>
      </c>
      <c r="Z233" s="17">
        <v>0</v>
      </c>
      <c r="AA233" s="17">
        <v>0</v>
      </c>
      <c r="AB233" s="17">
        <v>0</v>
      </c>
      <c r="AC233" s="59">
        <f t="shared" si="74"/>
        <v>0</v>
      </c>
      <c r="AD233" s="60">
        <v>0</v>
      </c>
      <c r="AE233" s="60">
        <v>0</v>
      </c>
      <c r="AF233" s="60">
        <v>0</v>
      </c>
      <c r="AG233" s="61">
        <f t="shared" si="75"/>
        <v>0</v>
      </c>
      <c r="AH233" s="62">
        <v>0</v>
      </c>
      <c r="AI233" s="63">
        <v>0</v>
      </c>
      <c r="AJ233" s="63">
        <v>0</v>
      </c>
      <c r="AK233" s="64">
        <v>380</v>
      </c>
      <c r="AL233" s="65">
        <v>16623</v>
      </c>
    </row>
    <row r="234" spans="1:38">
      <c r="A234" s="23" t="s">
        <v>284</v>
      </c>
      <c r="B234" s="14">
        <v>113</v>
      </c>
      <c r="C234" s="14">
        <v>180</v>
      </c>
      <c r="D234" s="15">
        <v>187</v>
      </c>
      <c r="E234" s="15">
        <v>90</v>
      </c>
      <c r="F234" s="16">
        <v>0</v>
      </c>
      <c r="G234" s="16">
        <v>0</v>
      </c>
      <c r="H234" s="46">
        <f t="shared" si="72"/>
        <v>570</v>
      </c>
      <c r="I234" s="13">
        <v>460</v>
      </c>
      <c r="J234" s="13">
        <v>39</v>
      </c>
      <c r="K234" s="13">
        <v>0</v>
      </c>
      <c r="L234" s="13">
        <v>35</v>
      </c>
      <c r="M234" s="13">
        <v>1065</v>
      </c>
      <c r="N234" s="13">
        <v>48</v>
      </c>
      <c r="O234" s="13">
        <v>5</v>
      </c>
      <c r="P234" s="13">
        <v>55</v>
      </c>
      <c r="Q234" s="13">
        <v>0</v>
      </c>
      <c r="R234" s="13">
        <v>0</v>
      </c>
      <c r="S234" s="46">
        <f t="shared" si="73"/>
        <v>1707</v>
      </c>
      <c r="T234" s="12">
        <v>0</v>
      </c>
      <c r="U234" s="12">
        <v>0</v>
      </c>
      <c r="V234" s="12">
        <v>0</v>
      </c>
      <c r="W234" s="12">
        <v>0</v>
      </c>
      <c r="X234" s="12">
        <v>7</v>
      </c>
      <c r="Y234" s="17">
        <v>0</v>
      </c>
      <c r="Z234" s="17">
        <v>0</v>
      </c>
      <c r="AA234" s="17">
        <v>0</v>
      </c>
      <c r="AB234" s="17">
        <v>0</v>
      </c>
      <c r="AC234" s="59">
        <f t="shared" si="74"/>
        <v>0</v>
      </c>
      <c r="AD234" s="60">
        <v>0</v>
      </c>
      <c r="AE234" s="60">
        <v>0</v>
      </c>
      <c r="AF234" s="60">
        <v>0</v>
      </c>
      <c r="AG234" s="61">
        <f t="shared" si="75"/>
        <v>0</v>
      </c>
      <c r="AH234" s="62">
        <v>0</v>
      </c>
      <c r="AI234" s="63">
        <v>0</v>
      </c>
      <c r="AJ234" s="63">
        <v>3</v>
      </c>
      <c r="AK234" s="64">
        <v>374</v>
      </c>
      <c r="AL234" s="65">
        <v>791</v>
      </c>
    </row>
    <row r="235" spans="1:38">
      <c r="A235" s="23" t="s">
        <v>285</v>
      </c>
      <c r="B235" s="14">
        <v>336</v>
      </c>
      <c r="C235" s="14">
        <v>105</v>
      </c>
      <c r="D235" s="15">
        <v>54</v>
      </c>
      <c r="E235" s="15">
        <v>48</v>
      </c>
      <c r="F235" s="16">
        <v>39</v>
      </c>
      <c r="G235" s="16">
        <v>33</v>
      </c>
      <c r="H235" s="46">
        <f t="shared" si="72"/>
        <v>615</v>
      </c>
      <c r="I235" s="13">
        <v>3521</v>
      </c>
      <c r="J235" s="13">
        <v>2310</v>
      </c>
      <c r="K235" s="13">
        <v>0</v>
      </c>
      <c r="L235" s="13">
        <v>481</v>
      </c>
      <c r="M235" s="13">
        <v>758</v>
      </c>
      <c r="N235" s="13">
        <v>274</v>
      </c>
      <c r="O235" s="13">
        <v>0</v>
      </c>
      <c r="P235" s="13">
        <v>57</v>
      </c>
      <c r="Q235" s="13">
        <v>0</v>
      </c>
      <c r="R235" s="13">
        <v>248</v>
      </c>
      <c r="S235" s="46">
        <f t="shared" si="73"/>
        <v>7649</v>
      </c>
      <c r="T235" s="12">
        <v>0</v>
      </c>
      <c r="U235" s="12">
        <v>0</v>
      </c>
      <c r="V235" s="12">
        <v>12</v>
      </c>
      <c r="W235" s="12">
        <v>0</v>
      </c>
      <c r="X235" s="12">
        <v>794</v>
      </c>
      <c r="Y235" s="17">
        <v>0</v>
      </c>
      <c r="Z235" s="17">
        <v>0</v>
      </c>
      <c r="AA235" s="17">
        <v>0</v>
      </c>
      <c r="AB235" s="17">
        <v>0</v>
      </c>
      <c r="AC235" s="59">
        <f t="shared" si="74"/>
        <v>0</v>
      </c>
      <c r="AD235" s="60">
        <v>564</v>
      </c>
      <c r="AE235" s="60">
        <v>75</v>
      </c>
      <c r="AF235" s="60">
        <v>273</v>
      </c>
      <c r="AG235" s="61">
        <f t="shared" si="75"/>
        <v>912</v>
      </c>
      <c r="AH235" s="62">
        <v>0</v>
      </c>
      <c r="AI235" s="63">
        <v>35</v>
      </c>
      <c r="AJ235" s="63">
        <v>22</v>
      </c>
      <c r="AK235" s="64">
        <v>482</v>
      </c>
      <c r="AL235" s="65">
        <v>8396</v>
      </c>
    </row>
    <row r="236" spans="1:38">
      <c r="A236" s="23" t="s">
        <v>214</v>
      </c>
      <c r="B236" s="14">
        <v>123</v>
      </c>
      <c r="C236" s="14">
        <v>22</v>
      </c>
      <c r="D236" s="15">
        <v>62</v>
      </c>
      <c r="E236" s="15">
        <v>27</v>
      </c>
      <c r="F236" s="16">
        <v>22</v>
      </c>
      <c r="G236" s="16">
        <v>0</v>
      </c>
      <c r="H236" s="46">
        <f t="shared" si="72"/>
        <v>256</v>
      </c>
      <c r="I236" s="13">
        <v>2535</v>
      </c>
      <c r="J236" s="13">
        <v>140</v>
      </c>
      <c r="K236" s="13">
        <v>0</v>
      </c>
      <c r="L236" s="13">
        <v>54</v>
      </c>
      <c r="M236" s="13">
        <v>913</v>
      </c>
      <c r="N236" s="13">
        <v>139</v>
      </c>
      <c r="O236" s="13">
        <v>0</v>
      </c>
      <c r="P236" s="13">
        <v>84</v>
      </c>
      <c r="Q236" s="13">
        <v>0</v>
      </c>
      <c r="R236" s="13">
        <v>0</v>
      </c>
      <c r="S236" s="46">
        <f t="shared" si="73"/>
        <v>3865</v>
      </c>
      <c r="T236" s="12">
        <v>0</v>
      </c>
      <c r="U236" s="12">
        <v>0</v>
      </c>
      <c r="V236" s="12">
        <v>0</v>
      </c>
      <c r="W236" s="12">
        <v>0</v>
      </c>
      <c r="X236" s="12">
        <v>420</v>
      </c>
      <c r="Y236" s="17">
        <v>0</v>
      </c>
      <c r="Z236" s="17">
        <v>0</v>
      </c>
      <c r="AA236" s="17">
        <v>0</v>
      </c>
      <c r="AB236" s="17">
        <v>0</v>
      </c>
      <c r="AC236" s="59">
        <f t="shared" si="74"/>
        <v>0</v>
      </c>
      <c r="AD236" s="60">
        <v>0</v>
      </c>
      <c r="AE236" s="60">
        <v>0</v>
      </c>
      <c r="AF236" s="60">
        <v>0</v>
      </c>
      <c r="AG236" s="61">
        <f t="shared" si="75"/>
        <v>0</v>
      </c>
      <c r="AH236" s="62">
        <v>0</v>
      </c>
      <c r="AI236" s="63">
        <v>18</v>
      </c>
      <c r="AJ236" s="63">
        <v>22</v>
      </c>
      <c r="AK236" s="64">
        <v>114</v>
      </c>
      <c r="AL236" s="65">
        <v>5380</v>
      </c>
    </row>
    <row r="237" spans="1:38">
      <c r="A237" s="23" t="s">
        <v>286</v>
      </c>
      <c r="B237" s="14">
        <v>76</v>
      </c>
      <c r="C237" s="14">
        <v>22</v>
      </c>
      <c r="D237" s="15">
        <v>73</v>
      </c>
      <c r="E237" s="15">
        <v>38</v>
      </c>
      <c r="F237" s="16">
        <v>0</v>
      </c>
      <c r="G237" s="16">
        <v>0</v>
      </c>
      <c r="H237" s="46">
        <f t="shared" si="72"/>
        <v>209</v>
      </c>
      <c r="I237" s="13">
        <v>148</v>
      </c>
      <c r="J237" s="13">
        <v>5</v>
      </c>
      <c r="K237" s="13">
        <v>0</v>
      </c>
      <c r="L237" s="13">
        <v>11</v>
      </c>
      <c r="M237" s="13">
        <v>1788</v>
      </c>
      <c r="N237" s="13">
        <v>207</v>
      </c>
      <c r="O237" s="13">
        <v>3</v>
      </c>
      <c r="P237" s="13">
        <v>66</v>
      </c>
      <c r="Q237" s="13">
        <v>0</v>
      </c>
      <c r="R237" s="13">
        <v>0</v>
      </c>
      <c r="S237" s="46">
        <f t="shared" si="73"/>
        <v>2228</v>
      </c>
      <c r="T237" s="12">
        <v>0</v>
      </c>
      <c r="U237" s="12">
        <v>0</v>
      </c>
      <c r="V237" s="12">
        <v>0</v>
      </c>
      <c r="W237" s="12">
        <v>0</v>
      </c>
      <c r="X237" s="12">
        <v>6</v>
      </c>
      <c r="Y237" s="17">
        <v>0</v>
      </c>
      <c r="Z237" s="17">
        <v>0</v>
      </c>
      <c r="AA237" s="17">
        <v>0</v>
      </c>
      <c r="AB237" s="17">
        <v>0</v>
      </c>
      <c r="AC237" s="59">
        <f t="shared" si="74"/>
        <v>0</v>
      </c>
      <c r="AD237" s="60">
        <v>0</v>
      </c>
      <c r="AE237" s="60">
        <v>0</v>
      </c>
      <c r="AF237" s="60">
        <v>0</v>
      </c>
      <c r="AG237" s="61">
        <f t="shared" si="75"/>
        <v>0</v>
      </c>
      <c r="AH237" s="62">
        <v>0</v>
      </c>
      <c r="AI237" s="63">
        <v>0</v>
      </c>
      <c r="AJ237" s="63">
        <v>1</v>
      </c>
      <c r="AK237" s="64">
        <v>730</v>
      </c>
      <c r="AL237" s="65">
        <v>1451</v>
      </c>
    </row>
    <row r="238" spans="1:38">
      <c r="A238" s="23" t="s">
        <v>287</v>
      </c>
      <c r="B238" s="14">
        <v>1492</v>
      </c>
      <c r="C238" s="14">
        <v>192</v>
      </c>
      <c r="D238" s="15">
        <v>289</v>
      </c>
      <c r="E238" s="15">
        <v>283</v>
      </c>
      <c r="F238" s="16">
        <v>0</v>
      </c>
      <c r="G238" s="16">
        <v>0</v>
      </c>
      <c r="H238" s="46">
        <f t="shared" si="72"/>
        <v>2256</v>
      </c>
      <c r="I238" s="13">
        <v>9200</v>
      </c>
      <c r="J238" s="13">
        <v>3398</v>
      </c>
      <c r="K238" s="13">
        <v>0</v>
      </c>
      <c r="L238" s="13">
        <v>612</v>
      </c>
      <c r="M238" s="13">
        <v>1755</v>
      </c>
      <c r="N238" s="13">
        <v>524</v>
      </c>
      <c r="O238" s="13">
        <v>63</v>
      </c>
      <c r="P238" s="13">
        <v>409</v>
      </c>
      <c r="Q238" s="13">
        <v>0</v>
      </c>
      <c r="R238" s="13">
        <v>628</v>
      </c>
      <c r="S238" s="46">
        <f t="shared" si="73"/>
        <v>16589</v>
      </c>
      <c r="T238" s="12">
        <v>0</v>
      </c>
      <c r="U238" s="12">
        <v>0</v>
      </c>
      <c r="V238" s="12">
        <v>0</v>
      </c>
      <c r="W238" s="12">
        <v>0</v>
      </c>
      <c r="X238" s="12">
        <v>40</v>
      </c>
      <c r="Y238" s="17">
        <v>0</v>
      </c>
      <c r="Z238" s="17">
        <v>0</v>
      </c>
      <c r="AA238" s="17">
        <v>0</v>
      </c>
      <c r="AB238" s="17">
        <v>0</v>
      </c>
      <c r="AC238" s="59">
        <f t="shared" si="74"/>
        <v>0</v>
      </c>
      <c r="AD238" s="60">
        <v>483</v>
      </c>
      <c r="AE238" s="60">
        <v>66</v>
      </c>
      <c r="AF238" s="60">
        <v>235</v>
      </c>
      <c r="AG238" s="61">
        <f t="shared" si="75"/>
        <v>784</v>
      </c>
      <c r="AH238" s="62">
        <v>0</v>
      </c>
      <c r="AI238" s="63">
        <v>2</v>
      </c>
      <c r="AJ238" s="63">
        <v>8</v>
      </c>
      <c r="AK238" s="64">
        <v>4065</v>
      </c>
      <c r="AL238" s="65">
        <v>22216</v>
      </c>
    </row>
    <row r="239" spans="1:38">
      <c r="A239" s="23" t="s">
        <v>288</v>
      </c>
      <c r="B239" s="14">
        <v>137</v>
      </c>
      <c r="C239" s="14">
        <v>72</v>
      </c>
      <c r="D239" s="15">
        <v>78</v>
      </c>
      <c r="E239" s="15">
        <v>81</v>
      </c>
      <c r="F239" s="16">
        <v>23</v>
      </c>
      <c r="G239" s="16">
        <v>25</v>
      </c>
      <c r="H239" s="46">
        <f t="shared" si="72"/>
        <v>416</v>
      </c>
      <c r="I239" s="13">
        <v>1392</v>
      </c>
      <c r="J239" s="13">
        <v>14</v>
      </c>
      <c r="K239" s="13">
        <v>0</v>
      </c>
      <c r="L239" s="13">
        <v>201</v>
      </c>
      <c r="M239" s="13">
        <v>676</v>
      </c>
      <c r="N239" s="13">
        <v>302</v>
      </c>
      <c r="O239" s="13">
        <v>0</v>
      </c>
      <c r="P239" s="13">
        <v>135</v>
      </c>
      <c r="Q239" s="13">
        <v>0</v>
      </c>
      <c r="R239" s="13">
        <v>5</v>
      </c>
      <c r="S239" s="46">
        <f t="shared" si="73"/>
        <v>2725</v>
      </c>
      <c r="T239" s="12">
        <v>0</v>
      </c>
      <c r="U239" s="12">
        <v>0</v>
      </c>
      <c r="V239" s="12">
        <v>8</v>
      </c>
      <c r="W239" s="12">
        <v>0</v>
      </c>
      <c r="X239" s="12">
        <v>917</v>
      </c>
      <c r="Y239" s="17">
        <v>0</v>
      </c>
      <c r="Z239" s="17">
        <v>0</v>
      </c>
      <c r="AA239" s="17">
        <v>0</v>
      </c>
      <c r="AB239" s="17">
        <v>0</v>
      </c>
      <c r="AC239" s="59">
        <f t="shared" si="74"/>
        <v>0</v>
      </c>
      <c r="AD239" s="60">
        <v>9</v>
      </c>
      <c r="AE239" s="60">
        <v>0</v>
      </c>
      <c r="AF239" s="60">
        <v>9</v>
      </c>
      <c r="AG239" s="61">
        <f t="shared" si="75"/>
        <v>18</v>
      </c>
      <c r="AH239" s="62">
        <v>0</v>
      </c>
      <c r="AI239" s="63">
        <v>6</v>
      </c>
      <c r="AJ239" s="63">
        <v>17</v>
      </c>
      <c r="AK239" s="64">
        <v>1754</v>
      </c>
      <c r="AL239" s="65">
        <v>7922</v>
      </c>
    </row>
    <row r="240" spans="1:38">
      <c r="A240" s="23" t="s">
        <v>289</v>
      </c>
      <c r="B240" s="14">
        <v>402</v>
      </c>
      <c r="C240" s="14">
        <v>247</v>
      </c>
      <c r="D240" s="15">
        <v>266</v>
      </c>
      <c r="E240" s="15">
        <v>208</v>
      </c>
      <c r="F240" s="16">
        <v>17</v>
      </c>
      <c r="G240" s="16">
        <v>20</v>
      </c>
      <c r="H240" s="46">
        <f t="shared" si="72"/>
        <v>1160</v>
      </c>
      <c r="I240" s="13">
        <v>9281</v>
      </c>
      <c r="J240" s="13">
        <v>1302</v>
      </c>
      <c r="K240" s="13">
        <v>0</v>
      </c>
      <c r="L240" s="13">
        <v>511</v>
      </c>
      <c r="M240" s="13">
        <v>2276</v>
      </c>
      <c r="N240" s="13">
        <v>733</v>
      </c>
      <c r="O240" s="13">
        <v>12</v>
      </c>
      <c r="P240" s="13">
        <v>202</v>
      </c>
      <c r="Q240" s="13">
        <v>0</v>
      </c>
      <c r="R240" s="13">
        <v>150</v>
      </c>
      <c r="S240" s="46">
        <f t="shared" si="73"/>
        <v>14467</v>
      </c>
      <c r="T240" s="12">
        <v>0</v>
      </c>
      <c r="U240" s="12">
        <v>0</v>
      </c>
      <c r="V240" s="12">
        <v>0</v>
      </c>
      <c r="W240" s="12">
        <v>0</v>
      </c>
      <c r="X240" s="12">
        <v>905</v>
      </c>
      <c r="Y240" s="17">
        <v>0</v>
      </c>
      <c r="Z240" s="17">
        <v>0</v>
      </c>
      <c r="AA240" s="17">
        <v>0</v>
      </c>
      <c r="AB240" s="17">
        <v>0</v>
      </c>
      <c r="AC240" s="59">
        <f t="shared" si="74"/>
        <v>0</v>
      </c>
      <c r="AD240" s="60">
        <v>11</v>
      </c>
      <c r="AE240" s="60">
        <v>2</v>
      </c>
      <c r="AF240" s="60">
        <v>0</v>
      </c>
      <c r="AG240" s="61">
        <f t="shared" si="75"/>
        <v>13</v>
      </c>
      <c r="AH240" s="62">
        <v>0</v>
      </c>
      <c r="AI240" s="63">
        <v>60</v>
      </c>
      <c r="AJ240" s="63">
        <v>21</v>
      </c>
      <c r="AK240" s="64">
        <v>10631</v>
      </c>
      <c r="AL240" s="65">
        <v>35046</v>
      </c>
    </row>
    <row r="241" spans="1:38">
      <c r="A241" s="24" t="s">
        <v>307</v>
      </c>
      <c r="B241" s="14"/>
      <c r="C241" s="14"/>
      <c r="D241" s="15"/>
      <c r="E241" s="15"/>
      <c r="F241" s="16"/>
      <c r="G241" s="16"/>
      <c r="H241" s="46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46"/>
      <c r="T241" s="12"/>
      <c r="U241" s="12"/>
      <c r="V241" s="12"/>
      <c r="W241" s="12"/>
      <c r="X241" s="12"/>
      <c r="Y241" s="17"/>
      <c r="Z241" s="17"/>
      <c r="AA241" s="17"/>
      <c r="AB241" s="17"/>
      <c r="AC241" s="59"/>
      <c r="AD241" s="60"/>
      <c r="AE241" s="60"/>
      <c r="AF241" s="60"/>
      <c r="AG241" s="61"/>
      <c r="AH241" s="62"/>
      <c r="AI241" s="63"/>
      <c r="AJ241" s="63"/>
      <c r="AK241" s="64"/>
      <c r="AL241" s="65"/>
    </row>
    <row r="242" spans="1:38">
      <c r="A242" s="23" t="s">
        <v>290</v>
      </c>
      <c r="B242" s="14">
        <v>483</v>
      </c>
      <c r="C242" s="14">
        <v>189</v>
      </c>
      <c r="D242" s="15">
        <v>211</v>
      </c>
      <c r="E242" s="15">
        <v>177</v>
      </c>
      <c r="F242" s="16">
        <v>15</v>
      </c>
      <c r="G242" s="16">
        <v>21</v>
      </c>
      <c r="H242" s="46">
        <f t="shared" ref="H242:H247" si="76">SUM(B242:G242)</f>
        <v>1096</v>
      </c>
      <c r="I242" s="13">
        <v>4729</v>
      </c>
      <c r="J242" s="13">
        <v>2011</v>
      </c>
      <c r="K242" s="13">
        <v>0</v>
      </c>
      <c r="L242" s="13">
        <v>743</v>
      </c>
      <c r="M242" s="13">
        <v>3361</v>
      </c>
      <c r="N242" s="13">
        <v>865</v>
      </c>
      <c r="O242" s="13">
        <v>0</v>
      </c>
      <c r="P242" s="13">
        <v>503</v>
      </c>
      <c r="Q242" s="13">
        <v>0</v>
      </c>
      <c r="R242" s="13">
        <v>222</v>
      </c>
      <c r="S242" s="46">
        <f t="shared" ref="S242:S247" si="77">SUM(I242:R242)</f>
        <v>12434</v>
      </c>
      <c r="T242" s="12">
        <v>0</v>
      </c>
      <c r="U242" s="12">
        <v>5</v>
      </c>
      <c r="V242" s="12">
        <v>44</v>
      </c>
      <c r="W242" s="12">
        <v>1</v>
      </c>
      <c r="X242" s="12">
        <v>657</v>
      </c>
      <c r="Y242" s="17">
        <v>0</v>
      </c>
      <c r="Z242" s="17">
        <v>0</v>
      </c>
      <c r="AA242" s="17">
        <v>0</v>
      </c>
      <c r="AB242" s="17">
        <v>0</v>
      </c>
      <c r="AC242" s="59">
        <f t="shared" ref="AC242:AC247" si="78">SUM(Y242:AB242)</f>
        <v>0</v>
      </c>
      <c r="AD242" s="60">
        <v>1858</v>
      </c>
      <c r="AE242" s="60">
        <v>161</v>
      </c>
      <c r="AF242" s="60">
        <v>271</v>
      </c>
      <c r="AG242" s="61">
        <f t="shared" ref="AG242:AG247" si="79">SUM(AD242:AF242)</f>
        <v>2290</v>
      </c>
      <c r="AH242" s="62">
        <v>0</v>
      </c>
      <c r="AI242" s="63">
        <v>47</v>
      </c>
      <c r="AJ242" s="63">
        <v>75</v>
      </c>
      <c r="AK242" s="64">
        <v>336</v>
      </c>
      <c r="AL242" s="65">
        <v>4354</v>
      </c>
    </row>
    <row r="243" spans="1:38">
      <c r="A243" s="23" t="s">
        <v>291</v>
      </c>
      <c r="B243" s="14">
        <v>73</v>
      </c>
      <c r="C243" s="14">
        <v>65</v>
      </c>
      <c r="D243" s="15">
        <v>68</v>
      </c>
      <c r="E243" s="15">
        <v>72</v>
      </c>
      <c r="F243" s="16">
        <v>12</v>
      </c>
      <c r="G243" s="16">
        <v>16</v>
      </c>
      <c r="H243" s="46">
        <f t="shared" si="76"/>
        <v>306</v>
      </c>
      <c r="I243" s="13">
        <v>1105</v>
      </c>
      <c r="J243" s="13">
        <v>56</v>
      </c>
      <c r="K243" s="13">
        <v>0</v>
      </c>
      <c r="L243" s="13">
        <v>72</v>
      </c>
      <c r="M243" s="13">
        <v>1615</v>
      </c>
      <c r="N243" s="13">
        <v>251</v>
      </c>
      <c r="O243" s="13">
        <v>0</v>
      </c>
      <c r="P243" s="13">
        <v>112</v>
      </c>
      <c r="Q243" s="13">
        <v>0</v>
      </c>
      <c r="R243" s="13">
        <v>43</v>
      </c>
      <c r="S243" s="46">
        <f t="shared" si="77"/>
        <v>3254</v>
      </c>
      <c r="T243" s="12">
        <v>0</v>
      </c>
      <c r="U243" s="12">
        <v>0</v>
      </c>
      <c r="V243" s="12">
        <v>0</v>
      </c>
      <c r="W243" s="12">
        <v>0</v>
      </c>
      <c r="X243" s="12">
        <v>1536</v>
      </c>
      <c r="Y243" s="17">
        <v>0</v>
      </c>
      <c r="Z243" s="17">
        <v>0</v>
      </c>
      <c r="AA243" s="17">
        <v>0</v>
      </c>
      <c r="AB243" s="17">
        <v>0</v>
      </c>
      <c r="AC243" s="59">
        <f t="shared" si="78"/>
        <v>0</v>
      </c>
      <c r="AD243" s="60">
        <v>67</v>
      </c>
      <c r="AE243" s="60">
        <v>6</v>
      </c>
      <c r="AF243" s="60">
        <v>18</v>
      </c>
      <c r="AG243" s="61">
        <f t="shared" si="79"/>
        <v>91</v>
      </c>
      <c r="AH243" s="62">
        <v>0</v>
      </c>
      <c r="AI243" s="63">
        <v>12</v>
      </c>
      <c r="AJ243" s="63">
        <v>3</v>
      </c>
      <c r="AK243" s="64">
        <v>380</v>
      </c>
      <c r="AL243" s="65">
        <v>12101</v>
      </c>
    </row>
    <row r="244" spans="1:38">
      <c r="A244" s="23" t="s">
        <v>292</v>
      </c>
      <c r="B244" s="14">
        <v>690</v>
      </c>
      <c r="C244" s="14">
        <v>147</v>
      </c>
      <c r="D244" s="15">
        <v>618</v>
      </c>
      <c r="E244" s="15">
        <v>402</v>
      </c>
      <c r="F244" s="16">
        <v>40</v>
      </c>
      <c r="G244" s="16">
        <v>64</v>
      </c>
      <c r="H244" s="46">
        <f t="shared" si="76"/>
        <v>1961</v>
      </c>
      <c r="I244" s="13">
        <v>5616</v>
      </c>
      <c r="J244" s="13">
        <v>255</v>
      </c>
      <c r="K244" s="13">
        <v>7</v>
      </c>
      <c r="L244" s="13">
        <v>156</v>
      </c>
      <c r="M244" s="13">
        <v>1848</v>
      </c>
      <c r="N244" s="13">
        <v>453</v>
      </c>
      <c r="O244" s="13">
        <v>34</v>
      </c>
      <c r="P244" s="13">
        <v>81</v>
      </c>
      <c r="Q244" s="13">
        <v>0</v>
      </c>
      <c r="R244" s="13">
        <v>158</v>
      </c>
      <c r="S244" s="46">
        <f t="shared" si="77"/>
        <v>8608</v>
      </c>
      <c r="T244" s="12">
        <v>0</v>
      </c>
      <c r="U244" s="12">
        <v>0</v>
      </c>
      <c r="V244" s="12">
        <v>0</v>
      </c>
      <c r="W244" s="12">
        <v>0</v>
      </c>
      <c r="X244" s="12">
        <v>2682</v>
      </c>
      <c r="Y244" s="17">
        <v>0</v>
      </c>
      <c r="Z244" s="17">
        <v>0</v>
      </c>
      <c r="AA244" s="17">
        <v>0</v>
      </c>
      <c r="AB244" s="17">
        <v>0</v>
      </c>
      <c r="AC244" s="59">
        <f t="shared" si="78"/>
        <v>0</v>
      </c>
      <c r="AD244" s="60">
        <v>134</v>
      </c>
      <c r="AE244" s="60">
        <v>0</v>
      </c>
      <c r="AF244" s="60">
        <v>0</v>
      </c>
      <c r="AG244" s="61">
        <f t="shared" si="79"/>
        <v>134</v>
      </c>
      <c r="AH244" s="62">
        <v>3</v>
      </c>
      <c r="AI244" s="63">
        <v>16</v>
      </c>
      <c r="AJ244" s="63">
        <v>98</v>
      </c>
      <c r="AK244" s="64">
        <v>3167</v>
      </c>
      <c r="AL244" s="65">
        <v>12575</v>
      </c>
    </row>
    <row r="245" spans="1:38">
      <c r="A245" s="23" t="s">
        <v>293</v>
      </c>
      <c r="B245" s="14">
        <v>388</v>
      </c>
      <c r="C245" s="14">
        <v>130</v>
      </c>
      <c r="D245" s="15">
        <v>167</v>
      </c>
      <c r="E245" s="15">
        <v>162</v>
      </c>
      <c r="F245" s="16">
        <v>20</v>
      </c>
      <c r="G245" s="16">
        <v>15</v>
      </c>
      <c r="H245" s="46">
        <f t="shared" si="76"/>
        <v>882</v>
      </c>
      <c r="I245" s="13">
        <v>2385</v>
      </c>
      <c r="J245" s="13">
        <v>1574</v>
      </c>
      <c r="K245" s="13">
        <v>0</v>
      </c>
      <c r="L245" s="13">
        <v>229</v>
      </c>
      <c r="M245" s="13">
        <v>1799</v>
      </c>
      <c r="N245" s="13">
        <v>1123</v>
      </c>
      <c r="O245" s="13">
        <v>0</v>
      </c>
      <c r="P245" s="13">
        <v>105</v>
      </c>
      <c r="Q245" s="13">
        <v>0</v>
      </c>
      <c r="R245" s="13">
        <v>75</v>
      </c>
      <c r="S245" s="46">
        <f t="shared" si="77"/>
        <v>7290</v>
      </c>
      <c r="T245" s="12">
        <v>0</v>
      </c>
      <c r="U245" s="12">
        <v>0</v>
      </c>
      <c r="V245" s="12">
        <v>0</v>
      </c>
      <c r="W245" s="12">
        <v>0</v>
      </c>
      <c r="X245" s="12">
        <v>1962</v>
      </c>
      <c r="Y245" s="17">
        <v>0</v>
      </c>
      <c r="Z245" s="17">
        <v>0</v>
      </c>
      <c r="AA245" s="17">
        <v>0</v>
      </c>
      <c r="AB245" s="17">
        <v>0</v>
      </c>
      <c r="AC245" s="59">
        <f t="shared" si="78"/>
        <v>0</v>
      </c>
      <c r="AD245" s="60">
        <v>81</v>
      </c>
      <c r="AE245" s="60">
        <v>8</v>
      </c>
      <c r="AF245" s="60">
        <v>15</v>
      </c>
      <c r="AG245" s="61">
        <f t="shared" si="79"/>
        <v>104</v>
      </c>
      <c r="AH245" s="62">
        <v>0</v>
      </c>
      <c r="AI245" s="63">
        <v>14</v>
      </c>
      <c r="AJ245" s="63">
        <v>32</v>
      </c>
      <c r="AK245" s="64">
        <v>685</v>
      </c>
      <c r="AL245" s="65">
        <v>7849</v>
      </c>
    </row>
    <row r="246" spans="1:38">
      <c r="A246" s="23" t="s">
        <v>294</v>
      </c>
      <c r="B246" s="14">
        <v>1543</v>
      </c>
      <c r="C246" s="14">
        <v>559</v>
      </c>
      <c r="D246" s="15">
        <v>1703</v>
      </c>
      <c r="E246" s="15">
        <v>1335</v>
      </c>
      <c r="F246" s="16">
        <v>0</v>
      </c>
      <c r="G246" s="16">
        <v>0</v>
      </c>
      <c r="H246" s="46">
        <f t="shared" si="76"/>
        <v>5140</v>
      </c>
      <c r="I246" s="13">
        <v>18730</v>
      </c>
      <c r="J246" s="13">
        <v>10563</v>
      </c>
      <c r="K246" s="13">
        <v>6</v>
      </c>
      <c r="L246" s="13">
        <v>2470</v>
      </c>
      <c r="M246" s="13">
        <v>8084</v>
      </c>
      <c r="N246" s="13">
        <v>3874</v>
      </c>
      <c r="O246" s="13">
        <v>30</v>
      </c>
      <c r="P246" s="13">
        <v>1252</v>
      </c>
      <c r="Q246" s="13">
        <v>0</v>
      </c>
      <c r="R246" s="13">
        <v>350</v>
      </c>
      <c r="S246" s="46">
        <f t="shared" si="77"/>
        <v>45359</v>
      </c>
      <c r="T246" s="12">
        <v>0</v>
      </c>
      <c r="U246" s="12">
        <v>0</v>
      </c>
      <c r="V246" s="12">
        <v>2</v>
      </c>
      <c r="W246" s="12">
        <v>0</v>
      </c>
      <c r="X246" s="12">
        <v>1748</v>
      </c>
      <c r="Y246" s="17">
        <v>0</v>
      </c>
      <c r="Z246" s="17">
        <v>0</v>
      </c>
      <c r="AA246" s="17">
        <v>0</v>
      </c>
      <c r="AB246" s="17">
        <v>0</v>
      </c>
      <c r="AC246" s="59">
        <f t="shared" si="78"/>
        <v>0</v>
      </c>
      <c r="AD246" s="60">
        <v>3329</v>
      </c>
      <c r="AE246" s="60">
        <v>894</v>
      </c>
      <c r="AF246" s="60">
        <v>1256</v>
      </c>
      <c r="AG246" s="61">
        <f t="shared" si="79"/>
        <v>5479</v>
      </c>
      <c r="AH246" s="62">
        <v>35</v>
      </c>
      <c r="AI246" s="63">
        <v>482</v>
      </c>
      <c r="AJ246" s="63">
        <v>276</v>
      </c>
      <c r="AK246" s="64">
        <v>3370</v>
      </c>
      <c r="AL246" s="65">
        <v>18867</v>
      </c>
    </row>
    <row r="247" spans="1:38">
      <c r="A247" s="23" t="s">
        <v>295</v>
      </c>
      <c r="B247" s="14">
        <v>5</v>
      </c>
      <c r="C247" s="14">
        <v>0</v>
      </c>
      <c r="D247" s="15">
        <v>41</v>
      </c>
      <c r="E247" s="15">
        <v>45</v>
      </c>
      <c r="F247" s="16">
        <v>0</v>
      </c>
      <c r="G247" s="16">
        <v>0</v>
      </c>
      <c r="H247" s="46">
        <f t="shared" si="76"/>
        <v>91</v>
      </c>
      <c r="I247" s="13">
        <v>211</v>
      </c>
      <c r="J247" s="13">
        <v>0</v>
      </c>
      <c r="K247" s="13">
        <v>0</v>
      </c>
      <c r="L247" s="13">
        <v>22</v>
      </c>
      <c r="M247" s="13">
        <v>2996</v>
      </c>
      <c r="N247" s="13">
        <v>723</v>
      </c>
      <c r="O247" s="13">
        <v>0</v>
      </c>
      <c r="P247" s="13">
        <v>247</v>
      </c>
      <c r="Q247" s="13">
        <v>0</v>
      </c>
      <c r="R247" s="13">
        <v>0</v>
      </c>
      <c r="S247" s="46">
        <f t="shared" si="77"/>
        <v>4199</v>
      </c>
      <c r="T247" s="12">
        <v>0</v>
      </c>
      <c r="U247" s="12">
        <v>0</v>
      </c>
      <c r="V247" s="12">
        <v>0</v>
      </c>
      <c r="W247" s="12">
        <v>0</v>
      </c>
      <c r="X247" s="12">
        <v>121</v>
      </c>
      <c r="Y247" s="17">
        <v>0</v>
      </c>
      <c r="Z247" s="17">
        <v>0</v>
      </c>
      <c r="AA247" s="17">
        <v>0</v>
      </c>
      <c r="AB247" s="17">
        <v>0</v>
      </c>
      <c r="AC247" s="59">
        <f t="shared" si="78"/>
        <v>0</v>
      </c>
      <c r="AD247" s="60">
        <v>0</v>
      </c>
      <c r="AE247" s="60">
        <v>0</v>
      </c>
      <c r="AF247" s="60">
        <v>0</v>
      </c>
      <c r="AG247" s="61">
        <f t="shared" si="79"/>
        <v>0</v>
      </c>
      <c r="AH247" s="62">
        <v>0</v>
      </c>
      <c r="AI247" s="63">
        <v>0</v>
      </c>
      <c r="AJ247" s="63">
        <v>0</v>
      </c>
      <c r="AK247" s="64">
        <v>0</v>
      </c>
      <c r="AL247" s="65">
        <v>1465</v>
      </c>
    </row>
    <row r="248" spans="1:38" s="28" customFormat="1">
      <c r="A248" s="37" t="s">
        <v>308</v>
      </c>
      <c r="B248" s="31"/>
      <c r="C248" s="31"/>
      <c r="D248" s="32"/>
      <c r="E248" s="32"/>
      <c r="F248" s="33"/>
      <c r="G248" s="33"/>
      <c r="H248" s="66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66"/>
      <c r="T248" s="34"/>
      <c r="U248" s="34"/>
      <c r="V248" s="34"/>
      <c r="W248" s="34"/>
      <c r="X248" s="34"/>
      <c r="Y248" s="35"/>
      <c r="Z248" s="35"/>
      <c r="AA248" s="35"/>
      <c r="AB248" s="35"/>
      <c r="AC248" s="67"/>
      <c r="AD248" s="68"/>
      <c r="AE248" s="68"/>
      <c r="AF248" s="68"/>
      <c r="AG248" s="69"/>
      <c r="AH248" s="70"/>
      <c r="AI248" s="71"/>
      <c r="AJ248" s="71"/>
      <c r="AK248" s="72"/>
      <c r="AL248" s="73"/>
    </row>
    <row r="249" spans="1:38" s="28" customFormat="1">
      <c r="A249" s="29" t="s">
        <v>241</v>
      </c>
      <c r="B249" s="31">
        <v>414</v>
      </c>
      <c r="C249" s="31">
        <v>116</v>
      </c>
      <c r="D249" s="32">
        <v>444</v>
      </c>
      <c r="E249" s="32">
        <v>255</v>
      </c>
      <c r="F249" s="33">
        <v>350</v>
      </c>
      <c r="G249" s="33">
        <v>252</v>
      </c>
      <c r="H249" s="66">
        <f t="shared" ref="H249:H261" si="80">SUM(B249:G249)</f>
        <v>1831</v>
      </c>
      <c r="I249" s="30">
        <v>6685</v>
      </c>
      <c r="J249" s="30">
        <v>451</v>
      </c>
      <c r="K249" s="30">
        <v>28</v>
      </c>
      <c r="L249" s="30">
        <v>272</v>
      </c>
      <c r="M249" s="30">
        <v>2060</v>
      </c>
      <c r="N249" s="30">
        <v>1154</v>
      </c>
      <c r="O249" s="30">
        <v>168</v>
      </c>
      <c r="P249" s="30">
        <v>169</v>
      </c>
      <c r="Q249" s="30">
        <v>3</v>
      </c>
      <c r="R249" s="30">
        <v>16</v>
      </c>
      <c r="S249" s="66">
        <f t="shared" ref="S249:S261" si="81">SUM(I249:R249)</f>
        <v>11006</v>
      </c>
      <c r="T249" s="34">
        <v>0</v>
      </c>
      <c r="U249" s="34">
        <v>0</v>
      </c>
      <c r="V249" s="34">
        <v>0</v>
      </c>
      <c r="W249" s="34">
        <v>0</v>
      </c>
      <c r="X249" s="34">
        <v>3060</v>
      </c>
      <c r="Y249" s="35">
        <v>0</v>
      </c>
      <c r="Z249" s="35">
        <v>0</v>
      </c>
      <c r="AA249" s="35">
        <v>0</v>
      </c>
      <c r="AB249" s="35">
        <v>0</v>
      </c>
      <c r="AC249" s="67">
        <f t="shared" ref="AC249:AC261" si="82">SUM(Y249:AB249)</f>
        <v>0</v>
      </c>
      <c r="AD249" s="68">
        <v>0</v>
      </c>
      <c r="AE249" s="68">
        <v>0</v>
      </c>
      <c r="AF249" s="68">
        <v>0</v>
      </c>
      <c r="AG249" s="69">
        <f t="shared" ref="AG249:AG261" si="83">SUM(AD249:AF249)</f>
        <v>0</v>
      </c>
      <c r="AH249" s="70">
        <v>0</v>
      </c>
      <c r="AI249" s="71">
        <v>0</v>
      </c>
      <c r="AJ249" s="71">
        <v>6</v>
      </c>
      <c r="AK249" s="72">
        <v>27365</v>
      </c>
      <c r="AL249" s="73">
        <v>34864</v>
      </c>
    </row>
    <row r="250" spans="1:38" s="28" customFormat="1">
      <c r="A250" s="29" t="s">
        <v>242</v>
      </c>
      <c r="B250" s="31">
        <v>714</v>
      </c>
      <c r="C250" s="31">
        <v>285</v>
      </c>
      <c r="D250" s="32">
        <v>607</v>
      </c>
      <c r="E250" s="32">
        <v>414</v>
      </c>
      <c r="F250" s="33">
        <v>3</v>
      </c>
      <c r="G250" s="33">
        <v>6</v>
      </c>
      <c r="H250" s="66">
        <f t="shared" si="80"/>
        <v>2029</v>
      </c>
      <c r="I250" s="30">
        <v>4771</v>
      </c>
      <c r="J250" s="30">
        <v>581</v>
      </c>
      <c r="K250" s="30">
        <v>22</v>
      </c>
      <c r="L250" s="30">
        <v>273</v>
      </c>
      <c r="M250" s="30">
        <v>1484</v>
      </c>
      <c r="N250" s="30">
        <v>741</v>
      </c>
      <c r="O250" s="30">
        <v>349</v>
      </c>
      <c r="P250" s="30">
        <v>271</v>
      </c>
      <c r="Q250" s="30">
        <v>1</v>
      </c>
      <c r="R250" s="30">
        <v>0</v>
      </c>
      <c r="S250" s="66">
        <f t="shared" si="81"/>
        <v>8493</v>
      </c>
      <c r="T250" s="34">
        <v>0</v>
      </c>
      <c r="U250" s="34">
        <v>0</v>
      </c>
      <c r="V250" s="34">
        <v>0</v>
      </c>
      <c r="W250" s="34">
        <v>0</v>
      </c>
      <c r="X250" s="34">
        <v>2466</v>
      </c>
      <c r="Y250" s="35">
        <v>0</v>
      </c>
      <c r="Z250" s="35">
        <v>0</v>
      </c>
      <c r="AA250" s="35">
        <v>0</v>
      </c>
      <c r="AB250" s="35">
        <v>0</v>
      </c>
      <c r="AC250" s="67">
        <f t="shared" si="82"/>
        <v>0</v>
      </c>
      <c r="AD250" s="68">
        <v>86</v>
      </c>
      <c r="AE250" s="68">
        <v>6</v>
      </c>
      <c r="AF250" s="68">
        <v>134</v>
      </c>
      <c r="AG250" s="69">
        <f t="shared" si="83"/>
        <v>226</v>
      </c>
      <c r="AH250" s="70">
        <v>0</v>
      </c>
      <c r="AI250" s="71">
        <v>0</v>
      </c>
      <c r="AJ250" s="71">
        <v>0</v>
      </c>
      <c r="AK250" s="72">
        <v>38178</v>
      </c>
      <c r="AL250" s="73">
        <v>16784</v>
      </c>
    </row>
    <row r="251" spans="1:38" s="28" customFormat="1">
      <c r="A251" s="29" t="s">
        <v>243</v>
      </c>
      <c r="B251" s="31">
        <v>537</v>
      </c>
      <c r="C251" s="31">
        <v>257</v>
      </c>
      <c r="D251" s="32">
        <v>58</v>
      </c>
      <c r="E251" s="32">
        <v>41</v>
      </c>
      <c r="F251" s="33">
        <v>5</v>
      </c>
      <c r="G251" s="33">
        <v>5</v>
      </c>
      <c r="H251" s="66">
        <f t="shared" si="80"/>
        <v>903</v>
      </c>
      <c r="I251" s="30">
        <v>4631</v>
      </c>
      <c r="J251" s="30">
        <v>430</v>
      </c>
      <c r="K251" s="30">
        <v>24</v>
      </c>
      <c r="L251" s="30">
        <v>248</v>
      </c>
      <c r="M251" s="30">
        <v>965</v>
      </c>
      <c r="N251" s="30">
        <v>526</v>
      </c>
      <c r="O251" s="30">
        <v>0</v>
      </c>
      <c r="P251" s="30">
        <v>76</v>
      </c>
      <c r="Q251" s="30">
        <v>6</v>
      </c>
      <c r="R251" s="30">
        <v>96</v>
      </c>
      <c r="S251" s="66">
        <f t="shared" si="81"/>
        <v>7002</v>
      </c>
      <c r="T251" s="34">
        <v>0</v>
      </c>
      <c r="U251" s="34">
        <v>0</v>
      </c>
      <c r="V251" s="34">
        <v>0</v>
      </c>
      <c r="W251" s="34">
        <v>0</v>
      </c>
      <c r="X251" s="34">
        <v>6258</v>
      </c>
      <c r="Y251" s="35">
        <v>0</v>
      </c>
      <c r="Z251" s="35">
        <v>0</v>
      </c>
      <c r="AA251" s="35">
        <v>0</v>
      </c>
      <c r="AB251" s="35">
        <v>0</v>
      </c>
      <c r="AC251" s="67">
        <f t="shared" si="82"/>
        <v>0</v>
      </c>
      <c r="AD251" s="68">
        <v>559</v>
      </c>
      <c r="AE251" s="68">
        <v>1</v>
      </c>
      <c r="AF251" s="68">
        <v>81</v>
      </c>
      <c r="AG251" s="69">
        <f t="shared" si="83"/>
        <v>641</v>
      </c>
      <c r="AH251" s="70">
        <v>0</v>
      </c>
      <c r="AI251" s="71">
        <v>0</v>
      </c>
      <c r="AJ251" s="71">
        <v>0</v>
      </c>
      <c r="AK251" s="72">
        <v>6740</v>
      </c>
      <c r="AL251" s="73">
        <v>6642</v>
      </c>
    </row>
    <row r="252" spans="1:38" s="28" customFormat="1">
      <c r="A252" s="29" t="s">
        <v>244</v>
      </c>
      <c r="B252" s="31">
        <v>100</v>
      </c>
      <c r="C252" s="31">
        <v>45</v>
      </c>
      <c r="D252" s="32">
        <v>110</v>
      </c>
      <c r="E252" s="32">
        <v>81</v>
      </c>
      <c r="F252" s="33">
        <v>0</v>
      </c>
      <c r="G252" s="33">
        <v>0</v>
      </c>
      <c r="H252" s="66">
        <f t="shared" si="80"/>
        <v>336</v>
      </c>
      <c r="I252" s="30">
        <v>314</v>
      </c>
      <c r="J252" s="30">
        <v>12</v>
      </c>
      <c r="K252" s="30">
        <v>0</v>
      </c>
      <c r="L252" s="30">
        <v>48</v>
      </c>
      <c r="M252" s="30">
        <v>601</v>
      </c>
      <c r="N252" s="30">
        <v>285</v>
      </c>
      <c r="O252" s="30">
        <v>5</v>
      </c>
      <c r="P252" s="30">
        <v>87</v>
      </c>
      <c r="Q252" s="30">
        <v>0</v>
      </c>
      <c r="R252" s="30">
        <v>0</v>
      </c>
      <c r="S252" s="66">
        <f t="shared" si="81"/>
        <v>1352</v>
      </c>
      <c r="T252" s="34">
        <v>0</v>
      </c>
      <c r="U252" s="34">
        <v>0</v>
      </c>
      <c r="V252" s="34">
        <v>0</v>
      </c>
      <c r="W252" s="34">
        <v>0</v>
      </c>
      <c r="X252" s="34">
        <v>144</v>
      </c>
      <c r="Y252" s="35">
        <v>0</v>
      </c>
      <c r="Z252" s="35">
        <v>0</v>
      </c>
      <c r="AA252" s="35">
        <v>0</v>
      </c>
      <c r="AB252" s="35">
        <v>0</v>
      </c>
      <c r="AC252" s="67">
        <f t="shared" si="82"/>
        <v>0</v>
      </c>
      <c r="AD252" s="68">
        <v>0</v>
      </c>
      <c r="AE252" s="68">
        <v>0</v>
      </c>
      <c r="AF252" s="68">
        <v>0</v>
      </c>
      <c r="AG252" s="69">
        <f t="shared" si="83"/>
        <v>0</v>
      </c>
      <c r="AH252" s="70">
        <v>0</v>
      </c>
      <c r="AI252" s="71">
        <v>0</v>
      </c>
      <c r="AJ252" s="71">
        <v>0</v>
      </c>
      <c r="AK252" s="72">
        <v>84</v>
      </c>
      <c r="AL252" s="73">
        <v>621</v>
      </c>
    </row>
    <row r="253" spans="1:38" s="28" customFormat="1">
      <c r="A253" s="29" t="s">
        <v>245</v>
      </c>
      <c r="B253" s="31">
        <v>454</v>
      </c>
      <c r="C253" s="31">
        <v>136</v>
      </c>
      <c r="D253" s="32">
        <v>205</v>
      </c>
      <c r="E253" s="32">
        <v>114</v>
      </c>
      <c r="F253" s="33">
        <v>46</v>
      </c>
      <c r="G253" s="33">
        <v>51</v>
      </c>
      <c r="H253" s="66">
        <f t="shared" si="80"/>
        <v>1006</v>
      </c>
      <c r="I253" s="30">
        <v>5541</v>
      </c>
      <c r="J253" s="30">
        <v>955</v>
      </c>
      <c r="K253" s="30">
        <v>1</v>
      </c>
      <c r="L253" s="30">
        <v>404</v>
      </c>
      <c r="M253" s="30">
        <v>2844</v>
      </c>
      <c r="N253" s="30">
        <v>725</v>
      </c>
      <c r="O253" s="30">
        <v>16</v>
      </c>
      <c r="P253" s="30">
        <v>252</v>
      </c>
      <c r="Q253" s="30">
        <v>5</v>
      </c>
      <c r="R253" s="30">
        <v>0</v>
      </c>
      <c r="S253" s="66">
        <f t="shared" si="81"/>
        <v>10743</v>
      </c>
      <c r="T253" s="34">
        <v>4224</v>
      </c>
      <c r="U253" s="34">
        <v>0</v>
      </c>
      <c r="V253" s="34">
        <v>0</v>
      </c>
      <c r="W253" s="34">
        <v>0</v>
      </c>
      <c r="X253" s="34">
        <v>761</v>
      </c>
      <c r="Y253" s="35">
        <v>0</v>
      </c>
      <c r="Z253" s="35">
        <v>0</v>
      </c>
      <c r="AA253" s="35">
        <v>0</v>
      </c>
      <c r="AB253" s="35">
        <v>0</v>
      </c>
      <c r="AC253" s="67">
        <f t="shared" si="82"/>
        <v>0</v>
      </c>
      <c r="AD253" s="68">
        <v>182</v>
      </c>
      <c r="AE253" s="68">
        <v>29</v>
      </c>
      <c r="AF253" s="68">
        <v>77</v>
      </c>
      <c r="AG253" s="69">
        <f t="shared" si="83"/>
        <v>288</v>
      </c>
      <c r="AH253" s="70">
        <v>708</v>
      </c>
      <c r="AI253" s="71">
        <v>7</v>
      </c>
      <c r="AJ253" s="71">
        <v>16</v>
      </c>
      <c r="AK253" s="72">
        <v>4525</v>
      </c>
      <c r="AL253" s="73">
        <v>5453</v>
      </c>
    </row>
    <row r="254" spans="1:38" s="28" customFormat="1">
      <c r="A254" s="29" t="s">
        <v>246</v>
      </c>
      <c r="B254" s="31">
        <v>36</v>
      </c>
      <c r="C254" s="31">
        <v>3</v>
      </c>
      <c r="D254" s="32">
        <v>73</v>
      </c>
      <c r="E254" s="32">
        <v>50</v>
      </c>
      <c r="F254" s="33">
        <v>0</v>
      </c>
      <c r="G254" s="33">
        <v>0</v>
      </c>
      <c r="H254" s="66">
        <f t="shared" si="80"/>
        <v>162</v>
      </c>
      <c r="I254" s="30">
        <v>468</v>
      </c>
      <c r="J254" s="30">
        <v>40</v>
      </c>
      <c r="K254" s="30">
        <v>2</v>
      </c>
      <c r="L254" s="30">
        <v>34</v>
      </c>
      <c r="M254" s="30">
        <v>363</v>
      </c>
      <c r="N254" s="30">
        <v>105</v>
      </c>
      <c r="O254" s="30">
        <v>10</v>
      </c>
      <c r="P254" s="30">
        <v>25</v>
      </c>
      <c r="Q254" s="30">
        <v>0</v>
      </c>
      <c r="R254" s="30">
        <v>0</v>
      </c>
      <c r="S254" s="66">
        <f t="shared" si="81"/>
        <v>1047</v>
      </c>
      <c r="T254" s="34">
        <v>0</v>
      </c>
      <c r="U254" s="34">
        <v>0</v>
      </c>
      <c r="V254" s="34">
        <v>0</v>
      </c>
      <c r="W254" s="34">
        <v>0</v>
      </c>
      <c r="X254" s="34">
        <v>716</v>
      </c>
      <c r="Y254" s="35">
        <v>0</v>
      </c>
      <c r="Z254" s="35">
        <v>0</v>
      </c>
      <c r="AA254" s="35">
        <v>0</v>
      </c>
      <c r="AB254" s="35">
        <v>0</v>
      </c>
      <c r="AC254" s="67">
        <f t="shared" si="82"/>
        <v>0</v>
      </c>
      <c r="AD254" s="68">
        <v>0</v>
      </c>
      <c r="AE254" s="68">
        <v>0</v>
      </c>
      <c r="AF254" s="68">
        <v>0</v>
      </c>
      <c r="AG254" s="69">
        <f t="shared" si="83"/>
        <v>0</v>
      </c>
      <c r="AH254" s="70">
        <v>0</v>
      </c>
      <c r="AI254" s="71">
        <v>0</v>
      </c>
      <c r="AJ254" s="71">
        <v>0</v>
      </c>
      <c r="AK254" s="72">
        <v>37</v>
      </c>
      <c r="AL254" s="73">
        <v>896</v>
      </c>
    </row>
    <row r="255" spans="1:38" s="28" customFormat="1">
      <c r="A255" s="29" t="s">
        <v>247</v>
      </c>
      <c r="B255" s="31">
        <v>21</v>
      </c>
      <c r="C255" s="31">
        <v>4</v>
      </c>
      <c r="D255" s="32">
        <v>4</v>
      </c>
      <c r="E255" s="32">
        <v>1</v>
      </c>
      <c r="F255" s="33">
        <v>0</v>
      </c>
      <c r="G255" s="33">
        <v>0</v>
      </c>
      <c r="H255" s="66">
        <f t="shared" si="80"/>
        <v>30</v>
      </c>
      <c r="I255" s="30">
        <v>376</v>
      </c>
      <c r="J255" s="30">
        <v>29</v>
      </c>
      <c r="K255" s="30">
        <v>0</v>
      </c>
      <c r="L255" s="30">
        <v>19</v>
      </c>
      <c r="M255" s="30">
        <v>273</v>
      </c>
      <c r="N255" s="30">
        <v>121</v>
      </c>
      <c r="O255" s="30">
        <v>0</v>
      </c>
      <c r="P255" s="30">
        <v>5</v>
      </c>
      <c r="Q255" s="30">
        <v>0</v>
      </c>
      <c r="R255" s="30">
        <v>0</v>
      </c>
      <c r="S255" s="66">
        <f t="shared" si="81"/>
        <v>823</v>
      </c>
      <c r="T255" s="34">
        <v>0</v>
      </c>
      <c r="U255" s="34">
        <v>0</v>
      </c>
      <c r="V255" s="34">
        <v>0</v>
      </c>
      <c r="W255" s="34">
        <v>0</v>
      </c>
      <c r="X255" s="34">
        <v>201</v>
      </c>
      <c r="Y255" s="35">
        <v>0</v>
      </c>
      <c r="Z255" s="35">
        <v>0</v>
      </c>
      <c r="AA255" s="35">
        <v>0</v>
      </c>
      <c r="AB255" s="35">
        <v>0</v>
      </c>
      <c r="AC255" s="67">
        <f t="shared" si="82"/>
        <v>0</v>
      </c>
      <c r="AD255" s="68">
        <v>0</v>
      </c>
      <c r="AE255" s="68">
        <v>0</v>
      </c>
      <c r="AF255" s="68">
        <v>0</v>
      </c>
      <c r="AG255" s="69">
        <f t="shared" si="83"/>
        <v>0</v>
      </c>
      <c r="AH255" s="70">
        <v>0</v>
      </c>
      <c r="AI255" s="71">
        <v>0</v>
      </c>
      <c r="AJ255" s="71">
        <v>0</v>
      </c>
      <c r="AK255" s="72">
        <v>341</v>
      </c>
      <c r="AL255" s="73">
        <v>1375</v>
      </c>
    </row>
    <row r="256" spans="1:38" s="28" customFormat="1">
      <c r="A256" s="29" t="s">
        <v>248</v>
      </c>
      <c r="B256" s="31">
        <v>175</v>
      </c>
      <c r="C256" s="31">
        <v>37</v>
      </c>
      <c r="D256" s="32">
        <v>203</v>
      </c>
      <c r="E256" s="32">
        <v>95</v>
      </c>
      <c r="F256" s="33">
        <v>0</v>
      </c>
      <c r="G256" s="33">
        <v>1</v>
      </c>
      <c r="H256" s="66">
        <f t="shared" si="80"/>
        <v>511</v>
      </c>
      <c r="I256" s="30">
        <v>280</v>
      </c>
      <c r="J256" s="30">
        <v>8</v>
      </c>
      <c r="K256" s="30">
        <v>1</v>
      </c>
      <c r="L256" s="30">
        <v>38</v>
      </c>
      <c r="M256" s="30">
        <v>328</v>
      </c>
      <c r="N256" s="30">
        <v>83</v>
      </c>
      <c r="O256" s="30">
        <v>47</v>
      </c>
      <c r="P256" s="30">
        <v>32</v>
      </c>
      <c r="Q256" s="30">
        <v>1</v>
      </c>
      <c r="R256" s="30">
        <v>9</v>
      </c>
      <c r="S256" s="66">
        <f t="shared" si="81"/>
        <v>827</v>
      </c>
      <c r="T256" s="34">
        <v>0</v>
      </c>
      <c r="U256" s="34">
        <v>0</v>
      </c>
      <c r="V256" s="34">
        <v>0</v>
      </c>
      <c r="W256" s="34">
        <v>0</v>
      </c>
      <c r="X256" s="34">
        <v>153</v>
      </c>
      <c r="Y256" s="35">
        <v>0</v>
      </c>
      <c r="Z256" s="35">
        <v>0</v>
      </c>
      <c r="AA256" s="35">
        <v>0</v>
      </c>
      <c r="AB256" s="35">
        <v>0</v>
      </c>
      <c r="AC256" s="67">
        <f t="shared" si="82"/>
        <v>0</v>
      </c>
      <c r="AD256" s="68">
        <v>0</v>
      </c>
      <c r="AE256" s="68">
        <v>0</v>
      </c>
      <c r="AF256" s="68">
        <v>0</v>
      </c>
      <c r="AG256" s="69">
        <f t="shared" si="83"/>
        <v>0</v>
      </c>
      <c r="AH256" s="70">
        <v>0</v>
      </c>
      <c r="AI256" s="71">
        <v>0</v>
      </c>
      <c r="AJ256" s="71">
        <v>0</v>
      </c>
      <c r="AK256" s="72">
        <v>610</v>
      </c>
      <c r="AL256" s="73">
        <v>577</v>
      </c>
    </row>
    <row r="257" spans="1:38" s="28" customFormat="1">
      <c r="A257" s="29" t="s">
        <v>249</v>
      </c>
      <c r="B257" s="31">
        <v>20</v>
      </c>
      <c r="C257" s="31">
        <v>1</v>
      </c>
      <c r="D257" s="32">
        <v>188</v>
      </c>
      <c r="E257" s="32">
        <v>126</v>
      </c>
      <c r="F257" s="33">
        <v>3</v>
      </c>
      <c r="G257" s="33">
        <v>2</v>
      </c>
      <c r="H257" s="66">
        <f t="shared" si="80"/>
        <v>340</v>
      </c>
      <c r="I257" s="30">
        <v>455</v>
      </c>
      <c r="J257" s="30">
        <v>20</v>
      </c>
      <c r="K257" s="30">
        <v>0</v>
      </c>
      <c r="L257" s="30">
        <v>17</v>
      </c>
      <c r="M257" s="30">
        <v>1642</v>
      </c>
      <c r="N257" s="30">
        <v>564</v>
      </c>
      <c r="O257" s="30">
        <v>0</v>
      </c>
      <c r="P257" s="30">
        <v>31</v>
      </c>
      <c r="Q257" s="30">
        <v>0</v>
      </c>
      <c r="R257" s="30">
        <v>0</v>
      </c>
      <c r="S257" s="66">
        <f t="shared" si="81"/>
        <v>2729</v>
      </c>
      <c r="T257" s="34">
        <v>0</v>
      </c>
      <c r="U257" s="34">
        <v>0</v>
      </c>
      <c r="V257" s="34">
        <v>0</v>
      </c>
      <c r="W257" s="34">
        <v>0</v>
      </c>
      <c r="X257" s="34">
        <v>10</v>
      </c>
      <c r="Y257" s="35">
        <v>0</v>
      </c>
      <c r="Z257" s="35">
        <v>0</v>
      </c>
      <c r="AA257" s="35">
        <v>0</v>
      </c>
      <c r="AB257" s="35">
        <v>0</v>
      </c>
      <c r="AC257" s="67">
        <f t="shared" si="82"/>
        <v>0</v>
      </c>
      <c r="AD257" s="68">
        <v>3</v>
      </c>
      <c r="AE257" s="68">
        <v>0</v>
      </c>
      <c r="AF257" s="68">
        <v>0</v>
      </c>
      <c r="AG257" s="69">
        <f t="shared" si="83"/>
        <v>3</v>
      </c>
      <c r="AH257" s="70">
        <v>0</v>
      </c>
      <c r="AI257" s="71">
        <v>0</v>
      </c>
      <c r="AJ257" s="71">
        <v>0</v>
      </c>
      <c r="AK257" s="72">
        <v>346</v>
      </c>
      <c r="AL257" s="73">
        <v>1414</v>
      </c>
    </row>
    <row r="258" spans="1:38" s="28" customFormat="1">
      <c r="A258" s="29" t="s">
        <v>250</v>
      </c>
      <c r="B258" s="31">
        <v>242</v>
      </c>
      <c r="C258" s="31">
        <v>76</v>
      </c>
      <c r="D258" s="32">
        <v>527</v>
      </c>
      <c r="E258" s="32">
        <v>388</v>
      </c>
      <c r="F258" s="33">
        <v>64</v>
      </c>
      <c r="G258" s="33">
        <v>90</v>
      </c>
      <c r="H258" s="66">
        <f t="shared" si="80"/>
        <v>1387</v>
      </c>
      <c r="I258" s="30">
        <v>3402</v>
      </c>
      <c r="J258" s="30">
        <v>200</v>
      </c>
      <c r="K258" s="30">
        <v>0</v>
      </c>
      <c r="L258" s="30">
        <v>317</v>
      </c>
      <c r="M258" s="30">
        <v>4651</v>
      </c>
      <c r="N258" s="30">
        <v>1295</v>
      </c>
      <c r="O258" s="30">
        <v>40</v>
      </c>
      <c r="P258" s="30">
        <v>302</v>
      </c>
      <c r="Q258" s="30">
        <v>0</v>
      </c>
      <c r="R258" s="30">
        <v>1</v>
      </c>
      <c r="S258" s="66">
        <f t="shared" si="81"/>
        <v>10208</v>
      </c>
      <c r="T258" s="34">
        <v>0</v>
      </c>
      <c r="U258" s="34">
        <v>0</v>
      </c>
      <c r="V258" s="34">
        <v>0</v>
      </c>
      <c r="W258" s="34">
        <v>0</v>
      </c>
      <c r="X258" s="34">
        <v>1610</v>
      </c>
      <c r="Y258" s="35">
        <v>0</v>
      </c>
      <c r="Z258" s="35">
        <v>0</v>
      </c>
      <c r="AA258" s="35">
        <v>0</v>
      </c>
      <c r="AB258" s="35">
        <v>0</v>
      </c>
      <c r="AC258" s="67">
        <f t="shared" si="82"/>
        <v>0</v>
      </c>
      <c r="AD258" s="68">
        <v>0</v>
      </c>
      <c r="AE258" s="68">
        <v>0</v>
      </c>
      <c r="AF258" s="68">
        <v>0</v>
      </c>
      <c r="AG258" s="69">
        <f t="shared" si="83"/>
        <v>0</v>
      </c>
      <c r="AH258" s="70">
        <v>0</v>
      </c>
      <c r="AI258" s="71">
        <v>0</v>
      </c>
      <c r="AJ258" s="71">
        <v>0</v>
      </c>
      <c r="AK258" s="72">
        <v>2274</v>
      </c>
      <c r="AL258" s="73">
        <v>34832</v>
      </c>
    </row>
    <row r="259" spans="1:38" s="28" customFormat="1">
      <c r="A259" s="29" t="s">
        <v>251</v>
      </c>
      <c r="B259" s="31">
        <v>505</v>
      </c>
      <c r="C259" s="31">
        <v>268</v>
      </c>
      <c r="D259" s="32">
        <v>40</v>
      </c>
      <c r="E259" s="32">
        <v>29</v>
      </c>
      <c r="F259" s="33">
        <v>22</v>
      </c>
      <c r="G259" s="33">
        <v>27</v>
      </c>
      <c r="H259" s="66">
        <f t="shared" si="80"/>
        <v>891</v>
      </c>
      <c r="I259" s="30">
        <v>5050</v>
      </c>
      <c r="J259" s="30">
        <v>515</v>
      </c>
      <c r="K259" s="30">
        <v>0</v>
      </c>
      <c r="L259" s="30">
        <v>941</v>
      </c>
      <c r="M259" s="30">
        <v>2027</v>
      </c>
      <c r="N259" s="30">
        <v>678</v>
      </c>
      <c r="O259" s="30">
        <v>44</v>
      </c>
      <c r="P259" s="30">
        <v>398</v>
      </c>
      <c r="Q259" s="30">
        <v>0</v>
      </c>
      <c r="R259" s="30">
        <v>6</v>
      </c>
      <c r="S259" s="66">
        <f t="shared" si="81"/>
        <v>9659</v>
      </c>
      <c r="T259" s="34">
        <v>0</v>
      </c>
      <c r="U259" s="34">
        <v>0</v>
      </c>
      <c r="V259" s="34">
        <v>0</v>
      </c>
      <c r="W259" s="34">
        <v>0</v>
      </c>
      <c r="X259" s="34">
        <v>3583</v>
      </c>
      <c r="Y259" s="35">
        <v>0</v>
      </c>
      <c r="Z259" s="35">
        <v>0</v>
      </c>
      <c r="AA259" s="35">
        <v>0</v>
      </c>
      <c r="AB259" s="35">
        <v>0</v>
      </c>
      <c r="AC259" s="67">
        <f t="shared" si="82"/>
        <v>0</v>
      </c>
      <c r="AD259" s="68">
        <v>0</v>
      </c>
      <c r="AE259" s="68">
        <v>0</v>
      </c>
      <c r="AF259" s="68">
        <v>0</v>
      </c>
      <c r="AG259" s="69">
        <f t="shared" si="83"/>
        <v>0</v>
      </c>
      <c r="AH259" s="70">
        <v>0</v>
      </c>
      <c r="AI259" s="71">
        <v>0</v>
      </c>
      <c r="AJ259" s="71">
        <v>1</v>
      </c>
      <c r="AK259" s="72">
        <v>20741</v>
      </c>
      <c r="AL259" s="73">
        <v>28215</v>
      </c>
    </row>
    <row r="260" spans="1:38" s="28" customFormat="1">
      <c r="A260" s="29" t="s">
        <v>252</v>
      </c>
      <c r="B260" s="31">
        <v>2919</v>
      </c>
      <c r="C260" s="31">
        <v>1099</v>
      </c>
      <c r="D260" s="32">
        <v>1680</v>
      </c>
      <c r="E260" s="32">
        <v>1383</v>
      </c>
      <c r="F260" s="33">
        <v>205</v>
      </c>
      <c r="G260" s="33">
        <v>350</v>
      </c>
      <c r="H260" s="66">
        <f t="shared" si="80"/>
        <v>7636</v>
      </c>
      <c r="I260" s="30">
        <v>40049</v>
      </c>
      <c r="J260" s="30">
        <v>10685</v>
      </c>
      <c r="K260" s="30">
        <v>3</v>
      </c>
      <c r="L260" s="30">
        <v>4163</v>
      </c>
      <c r="M260" s="30">
        <v>17174</v>
      </c>
      <c r="N260" s="30">
        <v>9139</v>
      </c>
      <c r="O260" s="30">
        <v>40</v>
      </c>
      <c r="P260" s="30">
        <v>2383</v>
      </c>
      <c r="Q260" s="30">
        <v>43</v>
      </c>
      <c r="R260" s="30">
        <v>57</v>
      </c>
      <c r="S260" s="66">
        <f t="shared" si="81"/>
        <v>83736</v>
      </c>
      <c r="T260" s="34">
        <v>3990</v>
      </c>
      <c r="U260" s="34">
        <v>0</v>
      </c>
      <c r="V260" s="34">
        <v>0</v>
      </c>
      <c r="W260" s="34">
        <v>0</v>
      </c>
      <c r="X260" s="34">
        <v>17937</v>
      </c>
      <c r="Y260" s="35">
        <v>0</v>
      </c>
      <c r="Z260" s="35">
        <v>0</v>
      </c>
      <c r="AA260" s="35">
        <v>0</v>
      </c>
      <c r="AB260" s="35">
        <v>0</v>
      </c>
      <c r="AC260" s="67">
        <f t="shared" si="82"/>
        <v>0</v>
      </c>
      <c r="AD260" s="68">
        <v>5777</v>
      </c>
      <c r="AE260" s="68">
        <v>790</v>
      </c>
      <c r="AF260" s="68">
        <v>2001</v>
      </c>
      <c r="AG260" s="69">
        <f t="shared" si="83"/>
        <v>8568</v>
      </c>
      <c r="AH260" s="70">
        <v>251</v>
      </c>
      <c r="AI260" s="71">
        <v>0</v>
      </c>
      <c r="AJ260" s="71">
        <v>0</v>
      </c>
      <c r="AK260" s="72">
        <v>49791</v>
      </c>
      <c r="AL260" s="73">
        <v>106915</v>
      </c>
    </row>
    <row r="261" spans="1:38" s="28" customFormat="1">
      <c r="A261" s="29" t="s">
        <v>253</v>
      </c>
      <c r="B261" s="31">
        <v>435</v>
      </c>
      <c r="C261" s="31">
        <v>257</v>
      </c>
      <c r="D261" s="32">
        <v>479</v>
      </c>
      <c r="E261" s="32">
        <v>165</v>
      </c>
      <c r="F261" s="33">
        <v>2</v>
      </c>
      <c r="G261" s="33">
        <v>2</v>
      </c>
      <c r="H261" s="66">
        <f t="shared" si="80"/>
        <v>1340</v>
      </c>
      <c r="I261" s="30">
        <v>2002</v>
      </c>
      <c r="J261" s="30">
        <v>670</v>
      </c>
      <c r="K261" s="30">
        <v>232</v>
      </c>
      <c r="L261" s="30">
        <v>403</v>
      </c>
      <c r="M261" s="30">
        <v>394</v>
      </c>
      <c r="N261" s="30">
        <v>1326</v>
      </c>
      <c r="O261" s="30">
        <v>682</v>
      </c>
      <c r="P261" s="30">
        <v>138</v>
      </c>
      <c r="Q261" s="30">
        <v>0</v>
      </c>
      <c r="R261" s="30">
        <v>0</v>
      </c>
      <c r="S261" s="66">
        <f t="shared" si="81"/>
        <v>5847</v>
      </c>
      <c r="T261" s="34">
        <v>0</v>
      </c>
      <c r="U261" s="34">
        <v>0</v>
      </c>
      <c r="V261" s="34">
        <v>0</v>
      </c>
      <c r="W261" s="34">
        <v>0</v>
      </c>
      <c r="X261" s="34">
        <v>5946</v>
      </c>
      <c r="Y261" s="35">
        <v>0</v>
      </c>
      <c r="Z261" s="35">
        <v>0</v>
      </c>
      <c r="AA261" s="35">
        <v>0</v>
      </c>
      <c r="AB261" s="35">
        <v>0</v>
      </c>
      <c r="AC261" s="67">
        <f t="shared" si="82"/>
        <v>0</v>
      </c>
      <c r="AD261" s="68">
        <v>12</v>
      </c>
      <c r="AE261" s="68">
        <v>73</v>
      </c>
      <c r="AF261" s="68">
        <v>73</v>
      </c>
      <c r="AG261" s="69">
        <f t="shared" si="83"/>
        <v>158</v>
      </c>
      <c r="AH261" s="70">
        <v>0</v>
      </c>
      <c r="AI261" s="71">
        <v>0</v>
      </c>
      <c r="AJ261" s="71">
        <v>0</v>
      </c>
      <c r="AK261" s="72">
        <v>14393</v>
      </c>
      <c r="AL261" s="73">
        <v>13504</v>
      </c>
    </row>
    <row r="262" spans="1:38" s="28" customFormat="1">
      <c r="A262" s="37" t="s">
        <v>309</v>
      </c>
      <c r="B262" s="31"/>
      <c r="C262" s="31"/>
      <c r="D262" s="32"/>
      <c r="E262" s="32"/>
      <c r="F262" s="33"/>
      <c r="G262" s="33"/>
      <c r="H262" s="66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66"/>
      <c r="T262" s="34"/>
      <c r="U262" s="34"/>
      <c r="V262" s="34"/>
      <c r="W262" s="34"/>
      <c r="X262" s="34"/>
      <c r="Y262" s="35"/>
      <c r="Z262" s="35"/>
      <c r="AA262" s="35"/>
      <c r="AB262" s="35"/>
      <c r="AC262" s="67"/>
      <c r="AD262" s="68"/>
      <c r="AE262" s="68"/>
      <c r="AF262" s="68"/>
      <c r="AG262" s="69"/>
      <c r="AH262" s="70"/>
      <c r="AI262" s="71"/>
      <c r="AJ262" s="71"/>
      <c r="AK262" s="72"/>
      <c r="AL262" s="73"/>
    </row>
    <row r="263" spans="1:38" s="28" customFormat="1">
      <c r="A263" s="29" t="s">
        <v>254</v>
      </c>
      <c r="B263" s="31">
        <v>416</v>
      </c>
      <c r="C263" s="31">
        <v>99</v>
      </c>
      <c r="D263" s="32">
        <v>1718</v>
      </c>
      <c r="E263" s="32">
        <v>876</v>
      </c>
      <c r="F263" s="33">
        <v>0</v>
      </c>
      <c r="G263" s="33">
        <v>0</v>
      </c>
      <c r="H263" s="66">
        <f t="shared" ref="H263:H274" si="84">SUM(B263:G263)</f>
        <v>3109</v>
      </c>
      <c r="I263" s="30">
        <v>6138</v>
      </c>
      <c r="J263" s="30">
        <v>218</v>
      </c>
      <c r="K263" s="30">
        <v>0</v>
      </c>
      <c r="L263" s="30">
        <v>285</v>
      </c>
      <c r="M263" s="30">
        <v>2403</v>
      </c>
      <c r="N263" s="30">
        <v>691</v>
      </c>
      <c r="O263" s="30">
        <v>3</v>
      </c>
      <c r="P263" s="30">
        <v>268</v>
      </c>
      <c r="Q263" s="30">
        <v>0</v>
      </c>
      <c r="R263" s="30">
        <v>23</v>
      </c>
      <c r="S263" s="66">
        <f t="shared" ref="S263:S274" si="85">SUM(I263:R263)</f>
        <v>10029</v>
      </c>
      <c r="T263" s="34">
        <v>0</v>
      </c>
      <c r="U263" s="34">
        <v>0</v>
      </c>
      <c r="V263" s="34">
        <v>0</v>
      </c>
      <c r="W263" s="34">
        <v>0</v>
      </c>
      <c r="X263" s="34">
        <v>402</v>
      </c>
      <c r="Y263" s="35">
        <v>0</v>
      </c>
      <c r="Z263" s="35">
        <v>0</v>
      </c>
      <c r="AA263" s="35">
        <v>0</v>
      </c>
      <c r="AB263" s="35">
        <v>0</v>
      </c>
      <c r="AC263" s="67">
        <f t="shared" ref="AC263:AC274" si="86">SUM(Y263:AB263)</f>
        <v>0</v>
      </c>
      <c r="AD263" s="68">
        <v>477</v>
      </c>
      <c r="AE263" s="68">
        <v>4</v>
      </c>
      <c r="AF263" s="68">
        <v>6</v>
      </c>
      <c r="AG263" s="69">
        <f t="shared" ref="AG263:AG274" si="87">SUM(AD263:AF263)</f>
        <v>487</v>
      </c>
      <c r="AH263" s="70">
        <v>0</v>
      </c>
      <c r="AI263" s="71">
        <v>0</v>
      </c>
      <c r="AJ263" s="71">
        <v>0</v>
      </c>
      <c r="AK263" s="72">
        <v>5147</v>
      </c>
      <c r="AL263" s="73">
        <v>9072</v>
      </c>
    </row>
    <row r="264" spans="1:38" s="28" customFormat="1">
      <c r="A264" s="29" t="s">
        <v>255</v>
      </c>
      <c r="B264" s="31">
        <v>3061</v>
      </c>
      <c r="C264" s="31">
        <v>1013</v>
      </c>
      <c r="D264" s="32">
        <v>2026</v>
      </c>
      <c r="E264" s="32">
        <v>1692</v>
      </c>
      <c r="F264" s="33">
        <v>53</v>
      </c>
      <c r="G264" s="33">
        <v>61</v>
      </c>
      <c r="H264" s="66">
        <f t="shared" si="84"/>
        <v>7906</v>
      </c>
      <c r="I264" s="30">
        <v>9268</v>
      </c>
      <c r="J264" s="30">
        <v>3951</v>
      </c>
      <c r="K264" s="30">
        <v>3</v>
      </c>
      <c r="L264" s="30">
        <v>763</v>
      </c>
      <c r="M264" s="30">
        <v>5108</v>
      </c>
      <c r="N264" s="30">
        <v>2112</v>
      </c>
      <c r="O264" s="30">
        <v>13</v>
      </c>
      <c r="P264" s="30">
        <v>482</v>
      </c>
      <c r="Q264" s="30">
        <v>0</v>
      </c>
      <c r="R264" s="30">
        <v>256</v>
      </c>
      <c r="S264" s="66">
        <f t="shared" si="85"/>
        <v>21956</v>
      </c>
      <c r="T264" s="34">
        <v>0</v>
      </c>
      <c r="U264" s="34">
        <v>1</v>
      </c>
      <c r="V264" s="34">
        <v>0</v>
      </c>
      <c r="W264" s="34">
        <v>0</v>
      </c>
      <c r="X264" s="34">
        <v>3785</v>
      </c>
      <c r="Y264" s="35">
        <v>0</v>
      </c>
      <c r="Z264" s="35">
        <v>0</v>
      </c>
      <c r="AA264" s="35">
        <v>0</v>
      </c>
      <c r="AB264" s="35">
        <v>0</v>
      </c>
      <c r="AC264" s="67">
        <f t="shared" si="86"/>
        <v>0</v>
      </c>
      <c r="AD264" s="68">
        <v>2011</v>
      </c>
      <c r="AE264" s="68">
        <v>420</v>
      </c>
      <c r="AF264" s="68">
        <v>224</v>
      </c>
      <c r="AG264" s="69">
        <f t="shared" si="87"/>
        <v>2655</v>
      </c>
      <c r="AH264" s="70">
        <v>0</v>
      </c>
      <c r="AI264" s="71">
        <v>0</v>
      </c>
      <c r="AJ264" s="71">
        <v>0</v>
      </c>
      <c r="AK264" s="72">
        <v>16179</v>
      </c>
      <c r="AL264" s="73">
        <v>32709</v>
      </c>
    </row>
    <row r="265" spans="1:38" s="28" customFormat="1">
      <c r="A265" s="29" t="s">
        <v>256</v>
      </c>
      <c r="B265" s="31">
        <v>17</v>
      </c>
      <c r="C265" s="31">
        <v>2</v>
      </c>
      <c r="D265" s="32">
        <v>29</v>
      </c>
      <c r="E265" s="32">
        <v>22</v>
      </c>
      <c r="F265" s="33">
        <v>0</v>
      </c>
      <c r="G265" s="33"/>
      <c r="H265" s="66">
        <f t="shared" si="84"/>
        <v>70</v>
      </c>
      <c r="I265" s="30">
        <v>414</v>
      </c>
      <c r="J265" s="30">
        <v>80</v>
      </c>
      <c r="K265" s="30">
        <v>1</v>
      </c>
      <c r="L265" s="30">
        <v>30</v>
      </c>
      <c r="M265" s="30">
        <v>2626</v>
      </c>
      <c r="N265" s="30">
        <v>227</v>
      </c>
      <c r="O265" s="30">
        <v>0</v>
      </c>
      <c r="P265" s="30">
        <v>91</v>
      </c>
      <c r="Q265" s="30">
        <v>0</v>
      </c>
      <c r="R265" s="30">
        <v>0</v>
      </c>
      <c r="S265" s="66">
        <f t="shared" si="85"/>
        <v>3469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5">
        <v>0</v>
      </c>
      <c r="Z265" s="35">
        <v>0</v>
      </c>
      <c r="AA265" s="35">
        <v>0</v>
      </c>
      <c r="AB265" s="35">
        <v>0</v>
      </c>
      <c r="AC265" s="67">
        <f t="shared" si="86"/>
        <v>0</v>
      </c>
      <c r="AD265" s="68">
        <v>0</v>
      </c>
      <c r="AE265" s="68">
        <v>0</v>
      </c>
      <c r="AF265" s="68">
        <v>0</v>
      </c>
      <c r="AG265" s="69">
        <f t="shared" si="87"/>
        <v>0</v>
      </c>
      <c r="AH265" s="70">
        <v>0</v>
      </c>
      <c r="AI265" s="71">
        <v>0</v>
      </c>
      <c r="AJ265" s="71">
        <v>0</v>
      </c>
      <c r="AK265" s="72">
        <v>0</v>
      </c>
      <c r="AL265" s="73"/>
    </row>
    <row r="266" spans="1:38" s="28" customFormat="1">
      <c r="A266" s="29" t="s">
        <v>257</v>
      </c>
      <c r="B266" s="31">
        <v>387</v>
      </c>
      <c r="C266" s="31">
        <v>93</v>
      </c>
      <c r="D266" s="32">
        <v>460</v>
      </c>
      <c r="E266" s="32">
        <v>312</v>
      </c>
      <c r="F266" s="33">
        <v>37</v>
      </c>
      <c r="G266" s="33">
        <v>61</v>
      </c>
      <c r="H266" s="66">
        <f t="shared" si="84"/>
        <v>1350</v>
      </c>
      <c r="I266" s="30">
        <v>3481</v>
      </c>
      <c r="J266" s="30">
        <v>299</v>
      </c>
      <c r="K266" s="30">
        <v>4</v>
      </c>
      <c r="L266" s="30">
        <v>62</v>
      </c>
      <c r="M266" s="30">
        <v>1808</v>
      </c>
      <c r="N266" s="30">
        <v>721</v>
      </c>
      <c r="O266" s="30">
        <v>3</v>
      </c>
      <c r="P266" s="30">
        <v>142</v>
      </c>
      <c r="Q266" s="30">
        <v>0</v>
      </c>
      <c r="R266" s="30">
        <v>16</v>
      </c>
      <c r="S266" s="66">
        <f t="shared" si="85"/>
        <v>6536</v>
      </c>
      <c r="T266" s="34">
        <v>0</v>
      </c>
      <c r="U266" s="34">
        <v>0</v>
      </c>
      <c r="V266" s="34">
        <v>0</v>
      </c>
      <c r="W266" s="34">
        <v>0</v>
      </c>
      <c r="X266" s="34">
        <v>196</v>
      </c>
      <c r="Y266" s="35">
        <v>0</v>
      </c>
      <c r="Z266" s="35">
        <v>0</v>
      </c>
      <c r="AA266" s="35">
        <v>0</v>
      </c>
      <c r="AB266" s="35">
        <v>0</v>
      </c>
      <c r="AC266" s="67">
        <f t="shared" si="86"/>
        <v>0</v>
      </c>
      <c r="AD266" s="68">
        <v>0</v>
      </c>
      <c r="AE266" s="68">
        <v>0</v>
      </c>
      <c r="AF266" s="68">
        <v>0</v>
      </c>
      <c r="AG266" s="69">
        <f t="shared" si="87"/>
        <v>0</v>
      </c>
      <c r="AH266" s="70">
        <v>0</v>
      </c>
      <c r="AI266" s="71">
        <v>0</v>
      </c>
      <c r="AJ266" s="71">
        <v>0</v>
      </c>
      <c r="AK266" s="72">
        <v>9457</v>
      </c>
      <c r="AL266" s="73">
        <v>20376</v>
      </c>
    </row>
    <row r="267" spans="1:38" s="28" customFormat="1">
      <c r="A267" s="29" t="s">
        <v>258</v>
      </c>
      <c r="B267" s="31">
        <v>297</v>
      </c>
      <c r="C267" s="31">
        <v>210</v>
      </c>
      <c r="D267" s="32">
        <v>532</v>
      </c>
      <c r="E267" s="32">
        <v>186</v>
      </c>
      <c r="F267" s="33">
        <v>0</v>
      </c>
      <c r="G267" s="33">
        <v>0</v>
      </c>
      <c r="H267" s="66">
        <f t="shared" si="84"/>
        <v>1225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66">
        <f t="shared" si="85"/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5">
        <v>0</v>
      </c>
      <c r="Z267" s="35">
        <v>0</v>
      </c>
      <c r="AA267" s="35">
        <v>0</v>
      </c>
      <c r="AB267" s="35">
        <v>0</v>
      </c>
      <c r="AC267" s="67">
        <f t="shared" si="86"/>
        <v>0</v>
      </c>
      <c r="AD267" s="68">
        <v>0</v>
      </c>
      <c r="AE267" s="68">
        <v>0</v>
      </c>
      <c r="AF267" s="68">
        <v>0</v>
      </c>
      <c r="AG267" s="69">
        <f t="shared" si="87"/>
        <v>0</v>
      </c>
      <c r="AH267" s="70">
        <v>0</v>
      </c>
      <c r="AI267" s="71">
        <v>0</v>
      </c>
      <c r="AJ267" s="71">
        <v>0</v>
      </c>
      <c r="AK267" s="72">
        <v>0</v>
      </c>
      <c r="AL267" s="73"/>
    </row>
    <row r="268" spans="1:38" s="28" customFormat="1">
      <c r="A268" s="29" t="s">
        <v>259</v>
      </c>
      <c r="B268" s="31">
        <v>236</v>
      </c>
      <c r="C268" s="31">
        <v>54</v>
      </c>
      <c r="D268" s="32">
        <v>333</v>
      </c>
      <c r="E268" s="32">
        <v>234</v>
      </c>
      <c r="F268" s="33">
        <v>2</v>
      </c>
      <c r="G268" s="33">
        <v>4</v>
      </c>
      <c r="H268" s="66">
        <f t="shared" si="84"/>
        <v>863</v>
      </c>
      <c r="I268" s="30">
        <v>1591</v>
      </c>
      <c r="J268" s="30">
        <v>144</v>
      </c>
      <c r="K268" s="30">
        <v>0</v>
      </c>
      <c r="L268" s="30">
        <v>51</v>
      </c>
      <c r="M268" s="30">
        <v>912</v>
      </c>
      <c r="N268" s="30">
        <v>136</v>
      </c>
      <c r="O268" s="30">
        <v>4</v>
      </c>
      <c r="P268" s="30">
        <v>43</v>
      </c>
      <c r="Q268" s="30">
        <v>0</v>
      </c>
      <c r="R268" s="30">
        <v>10</v>
      </c>
      <c r="S268" s="66">
        <f t="shared" si="85"/>
        <v>2891</v>
      </c>
      <c r="T268" s="34">
        <v>0</v>
      </c>
      <c r="U268" s="34">
        <v>0</v>
      </c>
      <c r="V268" s="34">
        <v>0</v>
      </c>
      <c r="W268" s="34">
        <v>0</v>
      </c>
      <c r="X268" s="34">
        <v>410</v>
      </c>
      <c r="Y268" s="35">
        <v>0</v>
      </c>
      <c r="Z268" s="35">
        <v>0</v>
      </c>
      <c r="AA268" s="35">
        <v>0</v>
      </c>
      <c r="AB268" s="35">
        <v>0</v>
      </c>
      <c r="AC268" s="67">
        <f t="shared" si="86"/>
        <v>0</v>
      </c>
      <c r="AD268" s="68">
        <v>3</v>
      </c>
      <c r="AE268" s="68">
        <v>0</v>
      </c>
      <c r="AF268" s="68">
        <v>0</v>
      </c>
      <c r="AG268" s="69">
        <f t="shared" si="87"/>
        <v>3</v>
      </c>
      <c r="AH268" s="70">
        <v>0</v>
      </c>
      <c r="AI268" s="71">
        <v>0</v>
      </c>
      <c r="AJ268" s="71">
        <v>0</v>
      </c>
      <c r="AK268" s="72">
        <v>1537</v>
      </c>
      <c r="AL268" s="73">
        <v>4791</v>
      </c>
    </row>
    <row r="269" spans="1:38" s="28" customFormat="1">
      <c r="A269" s="29" t="s">
        <v>260</v>
      </c>
      <c r="B269" s="31">
        <v>300</v>
      </c>
      <c r="C269" s="31">
        <v>86</v>
      </c>
      <c r="D269" s="32">
        <v>406</v>
      </c>
      <c r="E269" s="32">
        <v>178</v>
      </c>
      <c r="F269" s="33">
        <v>281</v>
      </c>
      <c r="G269" s="33">
        <v>282</v>
      </c>
      <c r="H269" s="66">
        <f t="shared" si="84"/>
        <v>1533</v>
      </c>
      <c r="I269" s="30">
        <v>4119</v>
      </c>
      <c r="J269" s="30">
        <v>326</v>
      </c>
      <c r="K269" s="30">
        <v>11</v>
      </c>
      <c r="L269" s="30">
        <v>163</v>
      </c>
      <c r="M269" s="30">
        <v>1941</v>
      </c>
      <c r="N269" s="30">
        <v>487</v>
      </c>
      <c r="O269" s="30">
        <v>4</v>
      </c>
      <c r="P269" s="30">
        <v>270</v>
      </c>
      <c r="Q269" s="30">
        <v>0</v>
      </c>
      <c r="R269" s="30">
        <v>51</v>
      </c>
      <c r="S269" s="66">
        <f t="shared" si="85"/>
        <v>7372</v>
      </c>
      <c r="T269" s="34">
        <v>0</v>
      </c>
      <c r="U269" s="34">
        <v>0</v>
      </c>
      <c r="V269" s="34">
        <v>0</v>
      </c>
      <c r="W269" s="34">
        <v>0</v>
      </c>
      <c r="X269" s="34">
        <v>1302</v>
      </c>
      <c r="Y269" s="35">
        <v>0</v>
      </c>
      <c r="Z269" s="35">
        <v>0</v>
      </c>
      <c r="AA269" s="35">
        <v>0</v>
      </c>
      <c r="AB269" s="35">
        <v>0</v>
      </c>
      <c r="AC269" s="67">
        <f t="shared" si="86"/>
        <v>0</v>
      </c>
      <c r="AD269" s="68">
        <v>270</v>
      </c>
      <c r="AE269" s="68">
        <v>26</v>
      </c>
      <c r="AF269" s="68">
        <v>3</v>
      </c>
      <c r="AG269" s="69">
        <f t="shared" si="87"/>
        <v>299</v>
      </c>
      <c r="AH269" s="70">
        <v>0</v>
      </c>
      <c r="AI269" s="71">
        <v>0</v>
      </c>
      <c r="AJ269" s="71">
        <v>0</v>
      </c>
      <c r="AK269" s="72">
        <v>18273</v>
      </c>
      <c r="AL269" s="73">
        <v>28979</v>
      </c>
    </row>
    <row r="270" spans="1:38" s="28" customFormat="1">
      <c r="A270" s="29" t="s">
        <v>261</v>
      </c>
      <c r="B270" s="31">
        <v>422</v>
      </c>
      <c r="C270" s="31">
        <v>107</v>
      </c>
      <c r="D270" s="32">
        <v>820</v>
      </c>
      <c r="E270" s="32">
        <v>424</v>
      </c>
      <c r="F270" s="33">
        <v>0</v>
      </c>
      <c r="G270" s="33">
        <v>1</v>
      </c>
      <c r="H270" s="66">
        <f t="shared" si="84"/>
        <v>1774</v>
      </c>
      <c r="I270" s="30">
        <v>5464</v>
      </c>
      <c r="J270" s="30">
        <v>413</v>
      </c>
      <c r="K270" s="30">
        <v>0</v>
      </c>
      <c r="L270" s="30">
        <v>170</v>
      </c>
      <c r="M270" s="30">
        <v>972</v>
      </c>
      <c r="N270" s="30">
        <v>398</v>
      </c>
      <c r="O270" s="30">
        <v>0</v>
      </c>
      <c r="P270" s="30">
        <v>88</v>
      </c>
      <c r="Q270" s="30">
        <v>0</v>
      </c>
      <c r="R270" s="30">
        <v>17</v>
      </c>
      <c r="S270" s="66">
        <f t="shared" si="85"/>
        <v>7522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5">
        <v>0</v>
      </c>
      <c r="Z270" s="35">
        <v>0</v>
      </c>
      <c r="AA270" s="35">
        <v>0</v>
      </c>
      <c r="AB270" s="35">
        <v>0</v>
      </c>
      <c r="AC270" s="67">
        <f t="shared" si="86"/>
        <v>0</v>
      </c>
      <c r="AD270" s="68">
        <v>87</v>
      </c>
      <c r="AE270" s="68">
        <v>15</v>
      </c>
      <c r="AF270" s="68">
        <v>2</v>
      </c>
      <c r="AG270" s="69">
        <f t="shared" si="87"/>
        <v>104</v>
      </c>
      <c r="AH270" s="70">
        <v>0</v>
      </c>
      <c r="AI270" s="71">
        <v>0</v>
      </c>
      <c r="AJ270" s="71">
        <v>0</v>
      </c>
      <c r="AK270" s="72">
        <v>4101</v>
      </c>
      <c r="AL270" s="73">
        <v>12109</v>
      </c>
    </row>
    <row r="271" spans="1:38" s="28" customFormat="1">
      <c r="A271" s="29" t="s">
        <v>262</v>
      </c>
      <c r="B271" s="31">
        <v>1025</v>
      </c>
      <c r="C271" s="31">
        <v>380</v>
      </c>
      <c r="D271" s="32">
        <v>480</v>
      </c>
      <c r="E271" s="32">
        <v>367</v>
      </c>
      <c r="F271" s="33">
        <v>165</v>
      </c>
      <c r="G271" s="33">
        <v>191</v>
      </c>
      <c r="H271" s="66">
        <f t="shared" si="84"/>
        <v>2608</v>
      </c>
      <c r="I271" s="30">
        <v>2229</v>
      </c>
      <c r="J271" s="30">
        <v>668</v>
      </c>
      <c r="K271" s="30">
        <v>4</v>
      </c>
      <c r="L271" s="30">
        <v>263</v>
      </c>
      <c r="M271" s="30">
        <v>594</v>
      </c>
      <c r="N271" s="30">
        <v>405</v>
      </c>
      <c r="O271" s="30">
        <v>23</v>
      </c>
      <c r="P271" s="30">
        <v>133</v>
      </c>
      <c r="Q271" s="30">
        <v>0</v>
      </c>
      <c r="R271" s="30">
        <v>9</v>
      </c>
      <c r="S271" s="66">
        <f t="shared" si="85"/>
        <v>4328</v>
      </c>
      <c r="T271" s="34">
        <v>0</v>
      </c>
      <c r="U271" s="34">
        <v>0</v>
      </c>
      <c r="V271" s="34">
        <v>0</v>
      </c>
      <c r="W271" s="34">
        <v>0</v>
      </c>
      <c r="X271" s="34">
        <v>1612</v>
      </c>
      <c r="Y271" s="35">
        <v>0</v>
      </c>
      <c r="Z271" s="35">
        <v>0</v>
      </c>
      <c r="AA271" s="35">
        <v>0</v>
      </c>
      <c r="AB271" s="35">
        <v>0</v>
      </c>
      <c r="AC271" s="67">
        <f t="shared" si="86"/>
        <v>0</v>
      </c>
      <c r="AD271" s="68">
        <v>45</v>
      </c>
      <c r="AE271" s="68">
        <v>4</v>
      </c>
      <c r="AF271" s="68">
        <v>2</v>
      </c>
      <c r="AG271" s="69">
        <f t="shared" si="87"/>
        <v>51</v>
      </c>
      <c r="AH271" s="70">
        <v>0</v>
      </c>
      <c r="AI271" s="71">
        <v>0</v>
      </c>
      <c r="AJ271" s="71">
        <v>0</v>
      </c>
      <c r="AK271" s="72">
        <v>8730</v>
      </c>
      <c r="AL271" s="73">
        <v>16984</v>
      </c>
    </row>
    <row r="272" spans="1:38" s="28" customFormat="1">
      <c r="A272" s="29" t="s">
        <v>263</v>
      </c>
      <c r="B272" s="31">
        <v>57</v>
      </c>
      <c r="C272" s="31">
        <v>17</v>
      </c>
      <c r="D272" s="32">
        <v>124</v>
      </c>
      <c r="E272" s="32">
        <v>65</v>
      </c>
      <c r="F272" s="33">
        <v>0</v>
      </c>
      <c r="G272" s="33"/>
      <c r="H272" s="66">
        <f t="shared" si="84"/>
        <v>263</v>
      </c>
      <c r="I272" s="30">
        <v>209</v>
      </c>
      <c r="J272" s="30">
        <v>72</v>
      </c>
      <c r="K272" s="30">
        <v>30</v>
      </c>
      <c r="L272" s="30">
        <v>122</v>
      </c>
      <c r="M272" s="30">
        <v>1017</v>
      </c>
      <c r="N272" s="30">
        <v>577</v>
      </c>
      <c r="O272" s="30">
        <v>183</v>
      </c>
      <c r="P272" s="30">
        <v>241</v>
      </c>
      <c r="Q272" s="30">
        <v>0</v>
      </c>
      <c r="R272" s="30">
        <v>0</v>
      </c>
      <c r="S272" s="66">
        <f t="shared" si="85"/>
        <v>2451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5">
        <v>0</v>
      </c>
      <c r="Z272" s="35">
        <v>0</v>
      </c>
      <c r="AA272" s="35">
        <v>0</v>
      </c>
      <c r="AB272" s="35">
        <v>0</v>
      </c>
      <c r="AC272" s="67">
        <f t="shared" si="86"/>
        <v>0</v>
      </c>
      <c r="AD272" s="68">
        <v>0</v>
      </c>
      <c r="AE272" s="68">
        <v>0</v>
      </c>
      <c r="AF272" s="68">
        <v>0</v>
      </c>
      <c r="AG272" s="69">
        <f t="shared" si="87"/>
        <v>0</v>
      </c>
      <c r="AH272" s="70">
        <v>0</v>
      </c>
      <c r="AI272" s="71">
        <v>0</v>
      </c>
      <c r="AJ272" s="71">
        <v>0</v>
      </c>
      <c r="AK272" s="72">
        <v>0</v>
      </c>
      <c r="AL272" s="73"/>
    </row>
    <row r="273" spans="1:38" s="28" customFormat="1">
      <c r="A273" s="29" t="s">
        <v>264</v>
      </c>
      <c r="B273" s="31">
        <v>401</v>
      </c>
      <c r="C273" s="31">
        <v>108</v>
      </c>
      <c r="D273" s="32">
        <v>438</v>
      </c>
      <c r="E273" s="32">
        <v>313</v>
      </c>
      <c r="F273" s="33">
        <v>0</v>
      </c>
      <c r="G273" s="33"/>
      <c r="H273" s="66">
        <f t="shared" si="84"/>
        <v>1260</v>
      </c>
      <c r="I273" s="30">
        <v>4424</v>
      </c>
      <c r="J273" s="30">
        <v>267</v>
      </c>
      <c r="K273" s="30">
        <v>0</v>
      </c>
      <c r="L273" s="30">
        <v>248</v>
      </c>
      <c r="M273" s="30">
        <v>2408</v>
      </c>
      <c r="N273" s="30">
        <v>984</v>
      </c>
      <c r="O273" s="30">
        <v>72</v>
      </c>
      <c r="P273" s="30">
        <v>163</v>
      </c>
      <c r="Q273" s="30">
        <v>0</v>
      </c>
      <c r="R273" s="30">
        <v>0</v>
      </c>
      <c r="S273" s="66">
        <f t="shared" si="85"/>
        <v>8566</v>
      </c>
      <c r="T273" s="34">
        <v>0</v>
      </c>
      <c r="U273" s="34">
        <v>0</v>
      </c>
      <c r="V273" s="34">
        <v>0</v>
      </c>
      <c r="W273" s="34">
        <v>0</v>
      </c>
      <c r="X273" s="34">
        <v>1460</v>
      </c>
      <c r="Y273" s="35">
        <v>0</v>
      </c>
      <c r="Z273" s="35">
        <v>0</v>
      </c>
      <c r="AA273" s="35">
        <v>0</v>
      </c>
      <c r="AB273" s="35">
        <v>0</v>
      </c>
      <c r="AC273" s="67">
        <f t="shared" si="86"/>
        <v>0</v>
      </c>
      <c r="AD273" s="68">
        <v>0</v>
      </c>
      <c r="AE273" s="68">
        <v>0</v>
      </c>
      <c r="AF273" s="68">
        <v>0</v>
      </c>
      <c r="AG273" s="69">
        <f t="shared" si="87"/>
        <v>0</v>
      </c>
      <c r="AH273" s="70">
        <v>0</v>
      </c>
      <c r="AI273" s="71">
        <v>0</v>
      </c>
      <c r="AJ273" s="71">
        <v>0</v>
      </c>
      <c r="AK273" s="72">
        <v>9926</v>
      </c>
      <c r="AL273" s="73">
        <v>14614</v>
      </c>
    </row>
    <row r="274" spans="1:38" s="28" customFormat="1">
      <c r="A274" s="144" t="s">
        <v>265</v>
      </c>
      <c r="B274" s="145">
        <v>856</v>
      </c>
      <c r="C274" s="145">
        <v>423</v>
      </c>
      <c r="D274" s="146">
        <v>679</v>
      </c>
      <c r="E274" s="146">
        <v>472</v>
      </c>
      <c r="F274" s="147">
        <v>5</v>
      </c>
      <c r="G274" s="147">
        <v>7</v>
      </c>
      <c r="H274" s="148">
        <f t="shared" si="84"/>
        <v>2442</v>
      </c>
      <c r="I274" s="149">
        <v>4681</v>
      </c>
      <c r="J274" s="149">
        <v>337</v>
      </c>
      <c r="K274" s="149">
        <v>6</v>
      </c>
      <c r="L274" s="149">
        <v>106</v>
      </c>
      <c r="M274" s="149">
        <v>1167</v>
      </c>
      <c r="N274" s="149">
        <v>338</v>
      </c>
      <c r="O274" s="149">
        <v>32</v>
      </c>
      <c r="P274" s="149">
        <v>81</v>
      </c>
      <c r="Q274" s="149">
        <v>0</v>
      </c>
      <c r="R274" s="149">
        <v>0</v>
      </c>
      <c r="S274" s="148">
        <f t="shared" si="85"/>
        <v>6748</v>
      </c>
      <c r="T274" s="150">
        <v>0</v>
      </c>
      <c r="U274" s="150">
        <v>0</v>
      </c>
      <c r="V274" s="150">
        <v>0</v>
      </c>
      <c r="W274" s="150">
        <v>0</v>
      </c>
      <c r="X274" s="150">
        <v>252</v>
      </c>
      <c r="Y274" s="151">
        <v>0</v>
      </c>
      <c r="Z274" s="151">
        <v>0</v>
      </c>
      <c r="AA274" s="151">
        <v>0</v>
      </c>
      <c r="AB274" s="151">
        <v>0</v>
      </c>
      <c r="AC274" s="152">
        <f t="shared" si="86"/>
        <v>0</v>
      </c>
      <c r="AD274" s="153">
        <v>4</v>
      </c>
      <c r="AE274" s="153">
        <v>0</v>
      </c>
      <c r="AF274" s="153">
        <v>0</v>
      </c>
      <c r="AG274" s="154">
        <f t="shared" si="87"/>
        <v>4</v>
      </c>
      <c r="AH274" s="155">
        <v>0</v>
      </c>
      <c r="AI274" s="156">
        <v>0</v>
      </c>
      <c r="AJ274" s="156">
        <v>0</v>
      </c>
      <c r="AK274" s="157">
        <v>5908</v>
      </c>
      <c r="AL274" s="158">
        <v>7521</v>
      </c>
    </row>
    <row r="275" spans="1:38" s="28" customFormat="1">
      <c r="A275" s="37" t="s">
        <v>315</v>
      </c>
      <c r="B275" s="31"/>
      <c r="C275" s="31"/>
      <c r="D275" s="32"/>
      <c r="E275" s="32"/>
      <c r="F275" s="33"/>
      <c r="G275" s="33"/>
      <c r="H275" s="66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66"/>
      <c r="T275" s="34"/>
      <c r="U275" s="34"/>
      <c r="V275" s="34"/>
      <c r="W275" s="34"/>
      <c r="X275" s="34"/>
      <c r="Y275" s="35"/>
      <c r="Z275" s="35"/>
      <c r="AA275" s="35"/>
      <c r="AB275" s="35"/>
      <c r="AC275" s="67"/>
      <c r="AD275" s="68"/>
      <c r="AE275" s="68"/>
      <c r="AF275" s="68"/>
      <c r="AG275" s="69"/>
      <c r="AH275" s="70"/>
      <c r="AI275" s="71"/>
      <c r="AJ275" s="71"/>
      <c r="AK275" s="72"/>
      <c r="AL275" s="73"/>
    </row>
    <row r="276" spans="1:38" s="28" customFormat="1">
      <c r="A276" s="29" t="s">
        <v>418</v>
      </c>
      <c r="B276" s="31">
        <v>1271</v>
      </c>
      <c r="C276" s="31"/>
      <c r="D276" s="32">
        <v>977</v>
      </c>
      <c r="E276" s="32"/>
      <c r="F276" s="33"/>
      <c r="G276" s="33"/>
      <c r="H276" s="66">
        <f t="shared" ref="H276:H307" si="88">SUM(B276:G276)</f>
        <v>2248</v>
      </c>
      <c r="I276" s="30">
        <v>7919</v>
      </c>
      <c r="J276" s="30">
        <v>4134</v>
      </c>
      <c r="K276" s="30">
        <v>0</v>
      </c>
      <c r="L276" s="30">
        <v>1644</v>
      </c>
      <c r="M276" s="30">
        <v>1388</v>
      </c>
      <c r="N276" s="30">
        <v>4714</v>
      </c>
      <c r="O276" s="30">
        <v>0</v>
      </c>
      <c r="P276" s="30">
        <v>442</v>
      </c>
      <c r="Q276" s="30">
        <v>0</v>
      </c>
      <c r="R276" s="30">
        <v>81</v>
      </c>
      <c r="S276" s="66">
        <f t="shared" ref="S276:S307" si="89">SUM(I276:R276)</f>
        <v>20322</v>
      </c>
      <c r="T276" s="34"/>
      <c r="U276" s="34"/>
      <c r="V276" s="34"/>
      <c r="W276" s="34"/>
      <c r="X276" s="34"/>
      <c r="Y276" s="35"/>
      <c r="Z276" s="35"/>
      <c r="AA276" s="35"/>
      <c r="AB276" s="35"/>
      <c r="AC276" s="67"/>
      <c r="AD276" s="68"/>
      <c r="AE276" s="68"/>
      <c r="AF276" s="68"/>
      <c r="AG276" s="69"/>
      <c r="AH276" s="70"/>
      <c r="AI276" s="71"/>
      <c r="AJ276" s="71"/>
      <c r="AK276" s="72"/>
      <c r="AL276" s="73">
        <v>130120</v>
      </c>
    </row>
    <row r="277" spans="1:38" s="28" customFormat="1">
      <c r="A277" s="29" t="s">
        <v>357</v>
      </c>
      <c r="B277" s="31">
        <v>1764</v>
      </c>
      <c r="C277" s="31"/>
      <c r="D277" s="32">
        <v>705</v>
      </c>
      <c r="E277" s="32"/>
      <c r="F277" s="33"/>
      <c r="G277" s="33"/>
      <c r="H277" s="66">
        <f t="shared" si="88"/>
        <v>2469</v>
      </c>
      <c r="I277" s="30">
        <v>1754</v>
      </c>
      <c r="J277" s="30">
        <v>13229</v>
      </c>
      <c r="K277" s="30">
        <v>6</v>
      </c>
      <c r="L277" s="30">
        <v>3133</v>
      </c>
      <c r="M277" s="30">
        <v>2151</v>
      </c>
      <c r="N277" s="30">
        <v>13988</v>
      </c>
      <c r="O277" s="30">
        <v>9</v>
      </c>
      <c r="P277" s="30">
        <v>1490</v>
      </c>
      <c r="Q277" s="30">
        <v>0</v>
      </c>
      <c r="R277" s="30">
        <v>90</v>
      </c>
      <c r="S277" s="66">
        <f t="shared" si="89"/>
        <v>35850</v>
      </c>
      <c r="T277" s="34"/>
      <c r="U277" s="34"/>
      <c r="V277" s="34"/>
      <c r="W277" s="34"/>
      <c r="X277" s="34"/>
      <c r="Y277" s="35"/>
      <c r="Z277" s="35"/>
      <c r="AA277" s="35"/>
      <c r="AB277" s="35"/>
      <c r="AC277" s="67"/>
      <c r="AD277" s="68"/>
      <c r="AE277" s="68"/>
      <c r="AF277" s="68"/>
      <c r="AG277" s="69"/>
      <c r="AH277" s="70"/>
      <c r="AI277" s="71"/>
      <c r="AJ277" s="71"/>
      <c r="AK277" s="72"/>
      <c r="AL277" s="73">
        <v>118731</v>
      </c>
    </row>
    <row r="278" spans="1:38" s="28" customFormat="1">
      <c r="A278" s="29" t="s">
        <v>324</v>
      </c>
      <c r="B278" s="31">
        <v>684</v>
      </c>
      <c r="C278" s="31"/>
      <c r="D278" s="32">
        <v>520</v>
      </c>
      <c r="E278" s="32"/>
      <c r="F278" s="33"/>
      <c r="G278" s="33"/>
      <c r="H278" s="66">
        <f t="shared" si="88"/>
        <v>1204</v>
      </c>
      <c r="I278" s="30">
        <v>5170</v>
      </c>
      <c r="J278" s="30">
        <v>2061</v>
      </c>
      <c r="K278" s="30">
        <v>1</v>
      </c>
      <c r="L278" s="30">
        <v>1137</v>
      </c>
      <c r="M278" s="30">
        <v>1004</v>
      </c>
      <c r="N278" s="30">
        <v>3813</v>
      </c>
      <c r="O278" s="30">
        <v>10</v>
      </c>
      <c r="P278" s="30">
        <v>381</v>
      </c>
      <c r="Q278" s="30">
        <v>0</v>
      </c>
      <c r="R278" s="30">
        <v>6</v>
      </c>
      <c r="S278" s="66">
        <f t="shared" si="89"/>
        <v>13583</v>
      </c>
      <c r="T278" s="34"/>
      <c r="U278" s="34"/>
      <c r="V278" s="34"/>
      <c r="W278" s="34"/>
      <c r="X278" s="34"/>
      <c r="Y278" s="35"/>
      <c r="Z278" s="35"/>
      <c r="AA278" s="35"/>
      <c r="AB278" s="35"/>
      <c r="AC278" s="67"/>
      <c r="AD278" s="68"/>
      <c r="AE278" s="68"/>
      <c r="AF278" s="68"/>
      <c r="AG278" s="69"/>
      <c r="AH278" s="70"/>
      <c r="AI278" s="71"/>
      <c r="AJ278" s="71"/>
      <c r="AK278" s="72"/>
      <c r="AL278" s="73">
        <v>31985</v>
      </c>
    </row>
    <row r="279" spans="1:38" s="28" customFormat="1">
      <c r="A279" s="29" t="s">
        <v>417</v>
      </c>
      <c r="B279" s="31">
        <v>974</v>
      </c>
      <c r="C279" s="31"/>
      <c r="D279" s="32">
        <v>491</v>
      </c>
      <c r="E279" s="32"/>
      <c r="F279" s="33"/>
      <c r="G279" s="33"/>
      <c r="H279" s="66">
        <f t="shared" si="88"/>
        <v>1465</v>
      </c>
      <c r="I279" s="30">
        <v>3666</v>
      </c>
      <c r="J279" s="30">
        <v>3596</v>
      </c>
      <c r="K279" s="30">
        <v>3</v>
      </c>
      <c r="L279" s="30">
        <v>2224</v>
      </c>
      <c r="M279" s="30">
        <v>1125</v>
      </c>
      <c r="N279" s="30">
        <v>6498</v>
      </c>
      <c r="O279" s="30">
        <v>10</v>
      </c>
      <c r="P279" s="30">
        <v>962</v>
      </c>
      <c r="Q279" s="30">
        <v>0</v>
      </c>
      <c r="R279" s="30">
        <v>282</v>
      </c>
      <c r="S279" s="66">
        <f t="shared" si="89"/>
        <v>18366</v>
      </c>
      <c r="T279" s="34"/>
      <c r="U279" s="34"/>
      <c r="V279" s="34"/>
      <c r="W279" s="34"/>
      <c r="X279" s="34"/>
      <c r="Y279" s="35"/>
      <c r="Z279" s="35"/>
      <c r="AA279" s="35"/>
      <c r="AB279" s="35"/>
      <c r="AC279" s="67"/>
      <c r="AD279" s="68"/>
      <c r="AE279" s="68"/>
      <c r="AF279" s="68"/>
      <c r="AG279" s="69"/>
      <c r="AH279" s="70"/>
      <c r="AI279" s="71"/>
      <c r="AJ279" s="71"/>
      <c r="AK279" s="72"/>
      <c r="AL279" s="73">
        <v>56640</v>
      </c>
    </row>
    <row r="280" spans="1:38" s="28" customFormat="1">
      <c r="A280" s="29" t="s">
        <v>416</v>
      </c>
      <c r="B280" s="31">
        <v>4329</v>
      </c>
      <c r="C280" s="31"/>
      <c r="D280" s="32">
        <v>869</v>
      </c>
      <c r="E280" s="32"/>
      <c r="F280" s="33"/>
      <c r="G280" s="33"/>
      <c r="H280" s="66">
        <f t="shared" si="88"/>
        <v>5198</v>
      </c>
      <c r="I280" s="30">
        <v>16636</v>
      </c>
      <c r="J280" s="30">
        <v>26135</v>
      </c>
      <c r="K280" s="30">
        <v>37</v>
      </c>
      <c r="L280" s="30">
        <v>10554</v>
      </c>
      <c r="M280" s="30">
        <v>9971</v>
      </c>
      <c r="N280" s="30">
        <v>19338</v>
      </c>
      <c r="O280" s="30">
        <v>184</v>
      </c>
      <c r="P280" s="30">
        <v>3874</v>
      </c>
      <c r="Q280" s="30">
        <v>0</v>
      </c>
      <c r="R280" s="30">
        <v>611</v>
      </c>
      <c r="S280" s="66">
        <f t="shared" si="89"/>
        <v>87340</v>
      </c>
      <c r="T280" s="34"/>
      <c r="U280" s="34"/>
      <c r="V280" s="34"/>
      <c r="W280" s="34"/>
      <c r="X280" s="34"/>
      <c r="Y280" s="35"/>
      <c r="Z280" s="35"/>
      <c r="AA280" s="35"/>
      <c r="AB280" s="35"/>
      <c r="AC280" s="67"/>
      <c r="AD280" s="68"/>
      <c r="AE280" s="68"/>
      <c r="AF280" s="68"/>
      <c r="AG280" s="69"/>
      <c r="AH280" s="70"/>
      <c r="AI280" s="71"/>
      <c r="AJ280" s="71"/>
      <c r="AK280" s="72"/>
      <c r="AL280" s="73">
        <v>134189</v>
      </c>
    </row>
    <row r="281" spans="1:38" s="28" customFormat="1">
      <c r="A281" s="29" t="s">
        <v>415</v>
      </c>
      <c r="B281" s="31">
        <v>1009</v>
      </c>
      <c r="C281" s="31"/>
      <c r="D281" s="32">
        <v>556</v>
      </c>
      <c r="E281" s="32"/>
      <c r="F281" s="33"/>
      <c r="G281" s="33"/>
      <c r="H281" s="66">
        <f t="shared" si="88"/>
        <v>1565</v>
      </c>
      <c r="I281" s="30">
        <v>9372</v>
      </c>
      <c r="J281" s="30">
        <v>7919</v>
      </c>
      <c r="K281" s="30">
        <v>7</v>
      </c>
      <c r="L281" s="30">
        <v>2401</v>
      </c>
      <c r="M281" s="30">
        <v>2056</v>
      </c>
      <c r="N281" s="30">
        <v>5925</v>
      </c>
      <c r="O281" s="30">
        <v>1</v>
      </c>
      <c r="P281" s="30">
        <v>1095</v>
      </c>
      <c r="Q281" s="30">
        <v>0</v>
      </c>
      <c r="R281" s="30">
        <v>3</v>
      </c>
      <c r="S281" s="66">
        <f t="shared" si="89"/>
        <v>28779</v>
      </c>
      <c r="T281" s="34"/>
      <c r="U281" s="34"/>
      <c r="V281" s="34"/>
      <c r="W281" s="34"/>
      <c r="X281" s="34"/>
      <c r="Y281" s="35"/>
      <c r="Z281" s="35"/>
      <c r="AA281" s="35"/>
      <c r="AB281" s="35"/>
      <c r="AC281" s="67"/>
      <c r="AD281" s="68"/>
      <c r="AE281" s="68"/>
      <c r="AF281" s="68"/>
      <c r="AG281" s="69"/>
      <c r="AH281" s="70"/>
      <c r="AI281" s="71"/>
      <c r="AJ281" s="71"/>
      <c r="AK281" s="72"/>
      <c r="AL281" s="73">
        <v>51626</v>
      </c>
    </row>
    <row r="282" spans="1:38" s="28" customFormat="1">
      <c r="A282" s="29" t="s">
        <v>414</v>
      </c>
      <c r="B282" s="31">
        <v>1233</v>
      </c>
      <c r="C282" s="31"/>
      <c r="D282" s="32">
        <v>1039</v>
      </c>
      <c r="E282" s="32"/>
      <c r="F282" s="33"/>
      <c r="G282" s="33"/>
      <c r="H282" s="66">
        <f t="shared" si="88"/>
        <v>2272</v>
      </c>
      <c r="I282" s="30">
        <v>9056</v>
      </c>
      <c r="J282" s="30">
        <v>6838</v>
      </c>
      <c r="K282" s="30">
        <v>17</v>
      </c>
      <c r="L282" s="30">
        <v>1855</v>
      </c>
      <c r="M282" s="30">
        <v>1583</v>
      </c>
      <c r="N282" s="30">
        <v>6257</v>
      </c>
      <c r="O282" s="30">
        <v>8</v>
      </c>
      <c r="P282" s="30">
        <v>762</v>
      </c>
      <c r="Q282" s="30">
        <v>0</v>
      </c>
      <c r="R282" s="30">
        <v>4</v>
      </c>
      <c r="S282" s="66">
        <f t="shared" si="89"/>
        <v>26380</v>
      </c>
      <c r="T282" s="34"/>
      <c r="U282" s="34"/>
      <c r="V282" s="34"/>
      <c r="W282" s="34"/>
      <c r="X282" s="34"/>
      <c r="Y282" s="35"/>
      <c r="Z282" s="35"/>
      <c r="AA282" s="35"/>
      <c r="AB282" s="35"/>
      <c r="AC282" s="67"/>
      <c r="AD282" s="68"/>
      <c r="AE282" s="68"/>
      <c r="AF282" s="68"/>
      <c r="AG282" s="69"/>
      <c r="AH282" s="70"/>
      <c r="AI282" s="71"/>
      <c r="AJ282" s="71"/>
      <c r="AK282" s="72"/>
      <c r="AL282" s="73">
        <v>67352</v>
      </c>
    </row>
    <row r="283" spans="1:38" s="28" customFormat="1">
      <c r="A283" s="29" t="s">
        <v>323</v>
      </c>
      <c r="B283" s="31">
        <v>621</v>
      </c>
      <c r="C283" s="31"/>
      <c r="D283" s="32">
        <v>216</v>
      </c>
      <c r="E283" s="32"/>
      <c r="F283" s="33"/>
      <c r="G283" s="33"/>
      <c r="H283" s="66">
        <f t="shared" si="88"/>
        <v>837</v>
      </c>
      <c r="I283" s="30">
        <v>2289</v>
      </c>
      <c r="J283" s="30">
        <v>8064</v>
      </c>
      <c r="K283" s="30">
        <v>4</v>
      </c>
      <c r="L283" s="30">
        <v>1537</v>
      </c>
      <c r="M283" s="30">
        <v>2688</v>
      </c>
      <c r="N283" s="30">
        <v>6875</v>
      </c>
      <c r="O283" s="30">
        <v>8</v>
      </c>
      <c r="P283" s="30">
        <v>678</v>
      </c>
      <c r="Q283" s="30">
        <v>0</v>
      </c>
      <c r="R283" s="30">
        <v>82</v>
      </c>
      <c r="S283" s="66">
        <f t="shared" si="89"/>
        <v>22225</v>
      </c>
      <c r="T283" s="34"/>
      <c r="U283" s="34"/>
      <c r="V283" s="34"/>
      <c r="W283" s="34"/>
      <c r="X283" s="34"/>
      <c r="Y283" s="35"/>
      <c r="Z283" s="35"/>
      <c r="AA283" s="35"/>
      <c r="AB283" s="35"/>
      <c r="AC283" s="67"/>
      <c r="AD283" s="68"/>
      <c r="AE283" s="68"/>
      <c r="AF283" s="68"/>
      <c r="AG283" s="69"/>
      <c r="AH283" s="70"/>
      <c r="AI283" s="71"/>
      <c r="AJ283" s="71"/>
      <c r="AK283" s="72"/>
      <c r="AL283" s="73">
        <v>28027</v>
      </c>
    </row>
    <row r="284" spans="1:38" s="28" customFormat="1">
      <c r="A284" s="29" t="s">
        <v>413</v>
      </c>
      <c r="B284" s="31">
        <v>1649</v>
      </c>
      <c r="C284" s="31"/>
      <c r="D284" s="32">
        <v>1030</v>
      </c>
      <c r="E284" s="32"/>
      <c r="F284" s="33"/>
      <c r="G284" s="33"/>
      <c r="H284" s="66">
        <f t="shared" si="88"/>
        <v>2679</v>
      </c>
      <c r="I284" s="30">
        <v>4092</v>
      </c>
      <c r="J284" s="30">
        <v>4471</v>
      </c>
      <c r="K284" s="30">
        <v>0</v>
      </c>
      <c r="L284" s="30">
        <v>2037</v>
      </c>
      <c r="M284" s="30">
        <v>1623</v>
      </c>
      <c r="N284" s="30">
        <v>6191</v>
      </c>
      <c r="O284" s="30">
        <v>51</v>
      </c>
      <c r="P284" s="30">
        <v>1127</v>
      </c>
      <c r="Q284" s="30">
        <v>0</v>
      </c>
      <c r="R284" s="30">
        <v>41</v>
      </c>
      <c r="S284" s="66">
        <f t="shared" si="89"/>
        <v>19633</v>
      </c>
      <c r="T284" s="34"/>
      <c r="U284" s="34"/>
      <c r="V284" s="34"/>
      <c r="W284" s="34"/>
      <c r="X284" s="34"/>
      <c r="Y284" s="35"/>
      <c r="Z284" s="35"/>
      <c r="AA284" s="35"/>
      <c r="AB284" s="35"/>
      <c r="AC284" s="67"/>
      <c r="AD284" s="68"/>
      <c r="AE284" s="68"/>
      <c r="AF284" s="68"/>
      <c r="AG284" s="69"/>
      <c r="AH284" s="70"/>
      <c r="AI284" s="71"/>
      <c r="AJ284" s="71"/>
      <c r="AK284" s="72"/>
      <c r="AL284" s="73">
        <v>119242</v>
      </c>
    </row>
    <row r="285" spans="1:38" s="28" customFormat="1">
      <c r="A285" s="29" t="s">
        <v>412</v>
      </c>
      <c r="B285" s="31">
        <v>2047</v>
      </c>
      <c r="C285" s="31"/>
      <c r="D285" s="32">
        <v>633</v>
      </c>
      <c r="E285" s="32"/>
      <c r="F285" s="33"/>
      <c r="G285" s="33"/>
      <c r="H285" s="66">
        <f t="shared" si="88"/>
        <v>2680</v>
      </c>
      <c r="I285" s="30">
        <v>8433</v>
      </c>
      <c r="J285" s="30">
        <v>23880</v>
      </c>
      <c r="K285" s="30">
        <v>3</v>
      </c>
      <c r="L285" s="30">
        <v>4757</v>
      </c>
      <c r="M285" s="30">
        <v>3826</v>
      </c>
      <c r="N285" s="30">
        <v>16360</v>
      </c>
      <c r="O285" s="30">
        <v>18</v>
      </c>
      <c r="P285" s="30">
        <v>1732</v>
      </c>
      <c r="Q285" s="30">
        <v>0</v>
      </c>
      <c r="R285" s="30">
        <v>295</v>
      </c>
      <c r="S285" s="66">
        <f t="shared" si="89"/>
        <v>59304</v>
      </c>
      <c r="T285" s="34"/>
      <c r="U285" s="34"/>
      <c r="V285" s="34"/>
      <c r="W285" s="34"/>
      <c r="X285" s="34"/>
      <c r="Y285" s="35"/>
      <c r="Z285" s="35"/>
      <c r="AA285" s="35"/>
      <c r="AB285" s="35"/>
      <c r="AC285" s="67"/>
      <c r="AD285" s="68"/>
      <c r="AE285" s="68"/>
      <c r="AF285" s="68"/>
      <c r="AG285" s="69"/>
      <c r="AH285" s="70"/>
      <c r="AI285" s="71"/>
      <c r="AJ285" s="71"/>
      <c r="AK285" s="72"/>
      <c r="AL285" s="73">
        <v>75147</v>
      </c>
    </row>
    <row r="286" spans="1:38" s="28" customFormat="1">
      <c r="A286" s="29" t="s">
        <v>372</v>
      </c>
      <c r="B286" s="31">
        <v>8383</v>
      </c>
      <c r="C286" s="31"/>
      <c r="D286" s="32">
        <v>2431</v>
      </c>
      <c r="E286" s="32"/>
      <c r="F286" s="33"/>
      <c r="G286" s="33"/>
      <c r="H286" s="66">
        <f t="shared" si="88"/>
        <v>10814</v>
      </c>
      <c r="I286" s="30">
        <v>112144</v>
      </c>
      <c r="J286" s="30">
        <v>102943</v>
      </c>
      <c r="K286" s="30">
        <v>64</v>
      </c>
      <c r="L286" s="30">
        <v>24840</v>
      </c>
      <c r="M286" s="30">
        <v>64825</v>
      </c>
      <c r="N286" s="30">
        <v>70554</v>
      </c>
      <c r="O286" s="30">
        <v>197</v>
      </c>
      <c r="P286" s="30">
        <v>12079</v>
      </c>
      <c r="Q286" s="30">
        <v>0</v>
      </c>
      <c r="R286" s="30">
        <v>4384</v>
      </c>
      <c r="S286" s="66">
        <f t="shared" si="89"/>
        <v>392030</v>
      </c>
      <c r="T286" s="34"/>
      <c r="U286" s="34"/>
      <c r="V286" s="34"/>
      <c r="W286" s="34"/>
      <c r="X286" s="34"/>
      <c r="Y286" s="35"/>
      <c r="Z286" s="35"/>
      <c r="AA286" s="35"/>
      <c r="AB286" s="35"/>
      <c r="AC286" s="67"/>
      <c r="AD286" s="68"/>
      <c r="AE286" s="68"/>
      <c r="AF286" s="68"/>
      <c r="AG286" s="69"/>
      <c r="AH286" s="70"/>
      <c r="AI286" s="71"/>
      <c r="AJ286" s="71"/>
      <c r="AK286" s="72"/>
      <c r="AL286" s="73">
        <v>138801</v>
      </c>
    </row>
    <row r="287" spans="1:38" s="28" customFormat="1">
      <c r="A287" s="29" t="s">
        <v>356</v>
      </c>
      <c r="B287" s="31">
        <v>636</v>
      </c>
      <c r="C287" s="31"/>
      <c r="D287" s="32">
        <v>563</v>
      </c>
      <c r="E287" s="32"/>
      <c r="F287" s="33"/>
      <c r="G287" s="33"/>
      <c r="H287" s="66">
        <f t="shared" si="88"/>
        <v>1199</v>
      </c>
      <c r="I287" s="30">
        <v>783</v>
      </c>
      <c r="J287" s="30">
        <v>3977</v>
      </c>
      <c r="K287" s="30">
        <v>0</v>
      </c>
      <c r="L287" s="30">
        <v>1968</v>
      </c>
      <c r="M287" s="30">
        <v>963</v>
      </c>
      <c r="N287" s="30">
        <v>6499</v>
      </c>
      <c r="O287" s="30">
        <v>2</v>
      </c>
      <c r="P287" s="30">
        <v>872</v>
      </c>
      <c r="Q287" s="30">
        <v>0</v>
      </c>
      <c r="R287" s="30">
        <v>251</v>
      </c>
      <c r="S287" s="66">
        <f t="shared" si="89"/>
        <v>15315</v>
      </c>
      <c r="T287" s="34"/>
      <c r="U287" s="34"/>
      <c r="V287" s="34"/>
      <c r="W287" s="34"/>
      <c r="X287" s="34"/>
      <c r="Y287" s="35"/>
      <c r="Z287" s="35"/>
      <c r="AA287" s="35"/>
      <c r="AB287" s="35"/>
      <c r="AC287" s="67"/>
      <c r="AD287" s="68"/>
      <c r="AE287" s="68"/>
      <c r="AF287" s="68"/>
      <c r="AG287" s="69"/>
      <c r="AH287" s="70"/>
      <c r="AI287" s="71"/>
      <c r="AJ287" s="71"/>
      <c r="AK287" s="72"/>
      <c r="AL287" s="73">
        <v>39693</v>
      </c>
    </row>
    <row r="288" spans="1:38" s="28" customFormat="1">
      <c r="A288" s="29" t="s">
        <v>322</v>
      </c>
      <c r="B288" s="31">
        <v>718</v>
      </c>
      <c r="C288" s="31"/>
      <c r="D288" s="32">
        <v>219</v>
      </c>
      <c r="E288" s="32"/>
      <c r="F288" s="33"/>
      <c r="G288" s="33"/>
      <c r="H288" s="66">
        <f t="shared" si="88"/>
        <v>937</v>
      </c>
      <c r="I288" s="30">
        <v>1227</v>
      </c>
      <c r="J288" s="30">
        <v>4881</v>
      </c>
      <c r="K288" s="30">
        <v>0</v>
      </c>
      <c r="L288" s="30">
        <v>1389</v>
      </c>
      <c r="M288" s="30">
        <v>672</v>
      </c>
      <c r="N288" s="30">
        <v>5291</v>
      </c>
      <c r="O288" s="30">
        <v>22</v>
      </c>
      <c r="P288" s="30">
        <v>704</v>
      </c>
      <c r="Q288" s="30">
        <v>0</v>
      </c>
      <c r="R288" s="30">
        <v>55</v>
      </c>
      <c r="S288" s="66">
        <f t="shared" si="89"/>
        <v>14241</v>
      </c>
      <c r="T288" s="34"/>
      <c r="U288" s="34"/>
      <c r="V288" s="34"/>
      <c r="W288" s="34"/>
      <c r="X288" s="34"/>
      <c r="Y288" s="35"/>
      <c r="Z288" s="35"/>
      <c r="AA288" s="35"/>
      <c r="AB288" s="35"/>
      <c r="AC288" s="67"/>
      <c r="AD288" s="68"/>
      <c r="AE288" s="68"/>
      <c r="AF288" s="68"/>
      <c r="AG288" s="69"/>
      <c r="AH288" s="70"/>
      <c r="AI288" s="71"/>
      <c r="AJ288" s="71"/>
      <c r="AK288" s="72"/>
      <c r="AL288" s="73">
        <v>25326</v>
      </c>
    </row>
    <row r="289" spans="1:38" s="28" customFormat="1">
      <c r="A289" s="29" t="s">
        <v>355</v>
      </c>
      <c r="B289" s="31">
        <v>176</v>
      </c>
      <c r="C289" s="31"/>
      <c r="D289" s="32">
        <v>154</v>
      </c>
      <c r="E289" s="32"/>
      <c r="F289" s="33"/>
      <c r="G289" s="33"/>
      <c r="H289" s="66">
        <f t="shared" si="88"/>
        <v>330</v>
      </c>
      <c r="I289" s="30">
        <v>75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  <c r="R289" s="30">
        <v>0</v>
      </c>
      <c r="S289" s="66">
        <f t="shared" si="89"/>
        <v>75</v>
      </c>
      <c r="T289" s="34"/>
      <c r="U289" s="34"/>
      <c r="V289" s="34"/>
      <c r="W289" s="34"/>
      <c r="X289" s="34"/>
      <c r="Y289" s="35"/>
      <c r="Z289" s="35"/>
      <c r="AA289" s="35"/>
      <c r="AB289" s="35"/>
      <c r="AC289" s="67"/>
      <c r="AD289" s="68"/>
      <c r="AE289" s="68"/>
      <c r="AF289" s="68"/>
      <c r="AG289" s="69"/>
      <c r="AH289" s="70"/>
      <c r="AI289" s="71"/>
      <c r="AJ289" s="71"/>
      <c r="AK289" s="72"/>
      <c r="AL289" s="73">
        <v>1160</v>
      </c>
    </row>
    <row r="290" spans="1:38" s="28" customFormat="1">
      <c r="A290" s="29" t="s">
        <v>354</v>
      </c>
      <c r="B290" s="31">
        <v>692</v>
      </c>
      <c r="C290" s="31"/>
      <c r="D290" s="32">
        <v>342</v>
      </c>
      <c r="E290" s="32"/>
      <c r="F290" s="33"/>
      <c r="G290" s="33"/>
      <c r="H290" s="66">
        <f t="shared" si="88"/>
        <v>1034</v>
      </c>
      <c r="I290" s="30">
        <v>236</v>
      </c>
      <c r="J290" s="30">
        <v>6033</v>
      </c>
      <c r="K290" s="30">
        <v>47</v>
      </c>
      <c r="L290" s="30">
        <v>1753</v>
      </c>
      <c r="M290" s="30">
        <v>1080</v>
      </c>
      <c r="N290" s="30">
        <v>22027</v>
      </c>
      <c r="O290" s="30">
        <v>79</v>
      </c>
      <c r="P290" s="30">
        <v>4472</v>
      </c>
      <c r="Q290" s="30">
        <v>0</v>
      </c>
      <c r="R290" s="30">
        <v>215</v>
      </c>
      <c r="S290" s="66">
        <f t="shared" si="89"/>
        <v>35942</v>
      </c>
      <c r="T290" s="34"/>
      <c r="U290" s="34"/>
      <c r="V290" s="34"/>
      <c r="W290" s="34"/>
      <c r="X290" s="34"/>
      <c r="Y290" s="35"/>
      <c r="Z290" s="35"/>
      <c r="AA290" s="35"/>
      <c r="AB290" s="35"/>
      <c r="AC290" s="67"/>
      <c r="AD290" s="68"/>
      <c r="AE290" s="68"/>
      <c r="AF290" s="68"/>
      <c r="AG290" s="69"/>
      <c r="AH290" s="70"/>
      <c r="AI290" s="71"/>
      <c r="AJ290" s="71"/>
      <c r="AK290" s="72"/>
      <c r="AL290" s="73">
        <v>37036</v>
      </c>
    </row>
    <row r="291" spans="1:38" s="28" customFormat="1">
      <c r="A291" s="29" t="s">
        <v>353</v>
      </c>
      <c r="B291" s="31">
        <v>7794</v>
      </c>
      <c r="C291" s="31"/>
      <c r="D291" s="32">
        <v>1050</v>
      </c>
      <c r="E291" s="32"/>
      <c r="F291" s="33"/>
      <c r="G291" s="33"/>
      <c r="H291" s="66">
        <f t="shared" si="88"/>
        <v>8844</v>
      </c>
      <c r="I291" s="30">
        <v>1650</v>
      </c>
      <c r="J291" s="30">
        <v>28960</v>
      </c>
      <c r="K291" s="30">
        <v>462</v>
      </c>
      <c r="L291" s="30">
        <v>23595</v>
      </c>
      <c r="M291" s="30">
        <v>1572</v>
      </c>
      <c r="N291" s="30">
        <v>15842</v>
      </c>
      <c r="O291" s="30">
        <v>300</v>
      </c>
      <c r="P291" s="30">
        <v>2336</v>
      </c>
      <c r="Q291" s="30">
        <v>0</v>
      </c>
      <c r="R291" s="30">
        <v>18</v>
      </c>
      <c r="S291" s="66">
        <f t="shared" si="89"/>
        <v>74735</v>
      </c>
      <c r="T291" s="34"/>
      <c r="U291" s="34"/>
      <c r="V291" s="34"/>
      <c r="W291" s="34"/>
      <c r="X291" s="34"/>
      <c r="Y291" s="35"/>
      <c r="Z291" s="35"/>
      <c r="AA291" s="35"/>
      <c r="AB291" s="35"/>
      <c r="AC291" s="67"/>
      <c r="AD291" s="68"/>
      <c r="AE291" s="68"/>
      <c r="AF291" s="68"/>
      <c r="AG291" s="69"/>
      <c r="AH291" s="70"/>
      <c r="AI291" s="71"/>
      <c r="AJ291" s="71"/>
      <c r="AK291" s="72"/>
      <c r="AL291" s="73">
        <v>303341</v>
      </c>
    </row>
    <row r="292" spans="1:38" s="28" customFormat="1">
      <c r="A292" s="29" t="s">
        <v>352</v>
      </c>
      <c r="B292" s="31">
        <v>3557</v>
      </c>
      <c r="C292" s="31"/>
      <c r="D292" s="32">
        <v>1354</v>
      </c>
      <c r="E292" s="32"/>
      <c r="F292" s="33"/>
      <c r="G292" s="33"/>
      <c r="H292" s="66">
        <f t="shared" si="88"/>
        <v>4911</v>
      </c>
      <c r="I292" s="30">
        <v>564</v>
      </c>
      <c r="J292" s="30">
        <v>34518</v>
      </c>
      <c r="K292" s="30">
        <v>606</v>
      </c>
      <c r="L292" s="30">
        <v>6713</v>
      </c>
      <c r="M292" s="30">
        <v>2759</v>
      </c>
      <c r="N292" s="30">
        <v>47474</v>
      </c>
      <c r="O292" s="30">
        <v>242</v>
      </c>
      <c r="P292" s="30">
        <v>5932</v>
      </c>
      <c r="Q292" s="30">
        <v>0</v>
      </c>
      <c r="R292" s="30">
        <v>341</v>
      </c>
      <c r="S292" s="66">
        <f t="shared" si="89"/>
        <v>99149</v>
      </c>
      <c r="T292" s="34"/>
      <c r="U292" s="34"/>
      <c r="V292" s="34"/>
      <c r="W292" s="34"/>
      <c r="X292" s="34"/>
      <c r="Y292" s="35"/>
      <c r="Z292" s="35"/>
      <c r="AA292" s="35"/>
      <c r="AB292" s="35"/>
      <c r="AC292" s="67"/>
      <c r="AD292" s="68"/>
      <c r="AE292" s="68"/>
      <c r="AF292" s="68"/>
      <c r="AG292" s="69"/>
      <c r="AH292" s="70"/>
      <c r="AI292" s="71"/>
      <c r="AJ292" s="71"/>
      <c r="AK292" s="72"/>
      <c r="AL292" s="73">
        <v>76617</v>
      </c>
    </row>
    <row r="293" spans="1:38" s="28" customFormat="1">
      <c r="A293" s="29" t="s">
        <v>351</v>
      </c>
      <c r="B293" s="31">
        <v>1013</v>
      </c>
      <c r="C293" s="31"/>
      <c r="D293" s="32">
        <v>467</v>
      </c>
      <c r="E293" s="32"/>
      <c r="F293" s="33"/>
      <c r="G293" s="33"/>
      <c r="H293" s="66">
        <f t="shared" si="88"/>
        <v>1480</v>
      </c>
      <c r="I293" s="30">
        <v>44</v>
      </c>
      <c r="J293" s="30">
        <v>841</v>
      </c>
      <c r="K293" s="30">
        <v>319</v>
      </c>
      <c r="L293" s="30">
        <v>1555</v>
      </c>
      <c r="M293" s="30">
        <v>125</v>
      </c>
      <c r="N293" s="30">
        <v>3973</v>
      </c>
      <c r="O293" s="30">
        <v>1675</v>
      </c>
      <c r="P293" s="30">
        <v>668</v>
      </c>
      <c r="Q293" s="30">
        <v>0</v>
      </c>
      <c r="R293" s="30">
        <v>0</v>
      </c>
      <c r="S293" s="66">
        <f t="shared" si="89"/>
        <v>9200</v>
      </c>
      <c r="T293" s="34"/>
      <c r="U293" s="34"/>
      <c r="V293" s="34"/>
      <c r="W293" s="34"/>
      <c r="X293" s="34"/>
      <c r="Y293" s="35"/>
      <c r="Z293" s="35"/>
      <c r="AA293" s="35"/>
      <c r="AB293" s="35"/>
      <c r="AC293" s="67"/>
      <c r="AD293" s="68"/>
      <c r="AE293" s="68"/>
      <c r="AF293" s="68"/>
      <c r="AG293" s="69"/>
      <c r="AH293" s="70"/>
      <c r="AI293" s="71"/>
      <c r="AJ293" s="71"/>
      <c r="AK293" s="72"/>
      <c r="AL293" s="73">
        <v>56822</v>
      </c>
    </row>
    <row r="294" spans="1:38" s="28" customFormat="1">
      <c r="A294" s="29" t="s">
        <v>411</v>
      </c>
      <c r="B294" s="31">
        <v>2662</v>
      </c>
      <c r="C294" s="31"/>
      <c r="D294" s="32">
        <v>1289</v>
      </c>
      <c r="E294" s="32"/>
      <c r="F294" s="33"/>
      <c r="G294" s="33"/>
      <c r="H294" s="66">
        <f t="shared" si="88"/>
        <v>3951</v>
      </c>
      <c r="I294" s="30">
        <v>6834</v>
      </c>
      <c r="J294" s="30">
        <v>6755</v>
      </c>
      <c r="K294" s="30">
        <v>381</v>
      </c>
      <c r="L294" s="30">
        <v>4545</v>
      </c>
      <c r="M294" s="30">
        <v>2811</v>
      </c>
      <c r="N294" s="30">
        <v>8026</v>
      </c>
      <c r="O294" s="30">
        <v>327</v>
      </c>
      <c r="P294" s="30">
        <v>988</v>
      </c>
      <c r="Q294" s="30">
        <v>0</v>
      </c>
      <c r="R294" s="30">
        <v>11</v>
      </c>
      <c r="S294" s="66">
        <f t="shared" si="89"/>
        <v>30678</v>
      </c>
      <c r="T294" s="34"/>
      <c r="U294" s="34"/>
      <c r="V294" s="34"/>
      <c r="W294" s="34"/>
      <c r="X294" s="34"/>
      <c r="Y294" s="35"/>
      <c r="Z294" s="35"/>
      <c r="AA294" s="35"/>
      <c r="AB294" s="35"/>
      <c r="AC294" s="67"/>
      <c r="AD294" s="68"/>
      <c r="AE294" s="68"/>
      <c r="AF294" s="68"/>
      <c r="AG294" s="69"/>
      <c r="AH294" s="70"/>
      <c r="AI294" s="71"/>
      <c r="AJ294" s="71"/>
      <c r="AK294" s="72"/>
      <c r="AL294" s="73">
        <v>171229</v>
      </c>
    </row>
    <row r="295" spans="1:38" s="28" customFormat="1">
      <c r="A295" s="29" t="s">
        <v>410</v>
      </c>
      <c r="B295" s="31">
        <v>1734</v>
      </c>
      <c r="C295" s="31"/>
      <c r="D295" s="32">
        <v>672</v>
      </c>
      <c r="E295" s="32"/>
      <c r="F295" s="33"/>
      <c r="G295" s="33"/>
      <c r="H295" s="66">
        <f t="shared" si="88"/>
        <v>2406</v>
      </c>
      <c r="I295" s="30">
        <v>2875</v>
      </c>
      <c r="J295" s="30">
        <v>2397</v>
      </c>
      <c r="K295" s="30">
        <v>388</v>
      </c>
      <c r="L295" s="30">
        <v>1806</v>
      </c>
      <c r="M295" s="30">
        <v>629</v>
      </c>
      <c r="N295" s="30">
        <v>5152</v>
      </c>
      <c r="O295" s="30">
        <v>678</v>
      </c>
      <c r="P295" s="30">
        <v>631</v>
      </c>
      <c r="Q295" s="30">
        <v>0</v>
      </c>
      <c r="R295" s="30">
        <v>87</v>
      </c>
      <c r="S295" s="66">
        <f t="shared" si="89"/>
        <v>14643</v>
      </c>
      <c r="T295" s="34"/>
      <c r="U295" s="34"/>
      <c r="V295" s="34"/>
      <c r="W295" s="34"/>
      <c r="X295" s="34"/>
      <c r="Y295" s="35"/>
      <c r="Z295" s="35"/>
      <c r="AA295" s="35"/>
      <c r="AB295" s="35"/>
      <c r="AC295" s="67"/>
      <c r="AD295" s="68"/>
      <c r="AE295" s="68"/>
      <c r="AF295" s="68"/>
      <c r="AG295" s="69"/>
      <c r="AH295" s="70"/>
      <c r="AI295" s="71"/>
      <c r="AJ295" s="71"/>
      <c r="AK295" s="72"/>
      <c r="AL295" s="73">
        <v>73907</v>
      </c>
    </row>
    <row r="296" spans="1:38" s="28" customFormat="1">
      <c r="A296" s="29" t="s">
        <v>321</v>
      </c>
      <c r="B296" s="31">
        <v>891</v>
      </c>
      <c r="C296" s="31"/>
      <c r="D296" s="32">
        <v>385</v>
      </c>
      <c r="E296" s="32"/>
      <c r="F296" s="33"/>
      <c r="G296" s="33"/>
      <c r="H296" s="66">
        <f t="shared" si="88"/>
        <v>1276</v>
      </c>
      <c r="I296" s="30">
        <v>74</v>
      </c>
      <c r="J296" s="30">
        <v>1166</v>
      </c>
      <c r="K296" s="30">
        <v>264</v>
      </c>
      <c r="L296" s="30">
        <v>1374</v>
      </c>
      <c r="M296" s="30">
        <v>112</v>
      </c>
      <c r="N296" s="30">
        <v>2040</v>
      </c>
      <c r="O296" s="30">
        <v>326</v>
      </c>
      <c r="P296" s="30">
        <v>241</v>
      </c>
      <c r="Q296" s="30">
        <v>0</v>
      </c>
      <c r="R296" s="30">
        <v>0</v>
      </c>
      <c r="S296" s="66">
        <f t="shared" si="89"/>
        <v>5597</v>
      </c>
      <c r="T296" s="34"/>
      <c r="U296" s="34"/>
      <c r="V296" s="34"/>
      <c r="W296" s="34"/>
      <c r="X296" s="34"/>
      <c r="Y296" s="35"/>
      <c r="Z296" s="35"/>
      <c r="AA296" s="35"/>
      <c r="AB296" s="35"/>
      <c r="AC296" s="67"/>
      <c r="AD296" s="68"/>
      <c r="AE296" s="68"/>
      <c r="AF296" s="68"/>
      <c r="AG296" s="69"/>
      <c r="AH296" s="70"/>
      <c r="AI296" s="71"/>
      <c r="AJ296" s="71"/>
      <c r="AK296" s="72"/>
      <c r="AL296" s="73">
        <v>19229</v>
      </c>
    </row>
    <row r="297" spans="1:38" s="28" customFormat="1">
      <c r="A297" s="29" t="s">
        <v>409</v>
      </c>
      <c r="B297" s="31">
        <v>7271</v>
      </c>
      <c r="C297" s="31"/>
      <c r="D297" s="32">
        <v>2946</v>
      </c>
      <c r="E297" s="32"/>
      <c r="F297" s="33"/>
      <c r="G297" s="33"/>
      <c r="H297" s="66">
        <f t="shared" si="88"/>
        <v>10217</v>
      </c>
      <c r="I297" s="30">
        <v>37164</v>
      </c>
      <c r="J297" s="30">
        <v>71386</v>
      </c>
      <c r="K297" s="30">
        <v>91</v>
      </c>
      <c r="L297" s="30">
        <v>18835</v>
      </c>
      <c r="M297" s="30">
        <v>68184</v>
      </c>
      <c r="N297" s="30">
        <v>79732</v>
      </c>
      <c r="O297" s="30">
        <v>56</v>
      </c>
      <c r="P297" s="30">
        <v>20322</v>
      </c>
      <c r="Q297" s="30">
        <v>0</v>
      </c>
      <c r="R297" s="30">
        <v>2252</v>
      </c>
      <c r="S297" s="66">
        <f t="shared" si="89"/>
        <v>298022</v>
      </c>
      <c r="T297" s="34"/>
      <c r="U297" s="34"/>
      <c r="V297" s="34"/>
      <c r="W297" s="34"/>
      <c r="X297" s="34"/>
      <c r="Y297" s="35"/>
      <c r="Z297" s="35"/>
      <c r="AA297" s="35"/>
      <c r="AB297" s="35"/>
      <c r="AC297" s="67"/>
      <c r="AD297" s="68"/>
      <c r="AE297" s="68"/>
      <c r="AF297" s="68"/>
      <c r="AG297" s="69"/>
      <c r="AH297" s="70"/>
      <c r="AI297" s="71"/>
      <c r="AJ297" s="71"/>
      <c r="AK297" s="72"/>
      <c r="AL297" s="73">
        <v>114157</v>
      </c>
    </row>
    <row r="298" spans="1:38" s="28" customFormat="1">
      <c r="A298" s="29" t="s">
        <v>408</v>
      </c>
      <c r="B298" s="31">
        <v>3408</v>
      </c>
      <c r="C298" s="31"/>
      <c r="D298" s="32">
        <v>1203</v>
      </c>
      <c r="E298" s="32"/>
      <c r="F298" s="33"/>
      <c r="G298" s="33"/>
      <c r="H298" s="66">
        <f t="shared" si="88"/>
        <v>4611</v>
      </c>
      <c r="I298" s="30">
        <v>11206</v>
      </c>
      <c r="J298" s="30">
        <v>63528</v>
      </c>
      <c r="K298" s="30">
        <v>35</v>
      </c>
      <c r="L298" s="30">
        <v>8051</v>
      </c>
      <c r="M298" s="30">
        <v>8574</v>
      </c>
      <c r="N298" s="30">
        <v>46085</v>
      </c>
      <c r="O298" s="30">
        <v>385</v>
      </c>
      <c r="P298" s="30">
        <v>5160</v>
      </c>
      <c r="Q298" s="30">
        <v>0</v>
      </c>
      <c r="R298" s="30">
        <v>2190</v>
      </c>
      <c r="S298" s="66">
        <f t="shared" si="89"/>
        <v>145214</v>
      </c>
      <c r="T298" s="34"/>
      <c r="U298" s="34"/>
      <c r="V298" s="34"/>
      <c r="W298" s="34"/>
      <c r="X298" s="34"/>
      <c r="Y298" s="35"/>
      <c r="Z298" s="35"/>
      <c r="AA298" s="35"/>
      <c r="AB298" s="35"/>
      <c r="AC298" s="67"/>
      <c r="AD298" s="68"/>
      <c r="AE298" s="68"/>
      <c r="AF298" s="68"/>
      <c r="AG298" s="69"/>
      <c r="AH298" s="70"/>
      <c r="AI298" s="71"/>
      <c r="AJ298" s="71"/>
      <c r="AK298" s="72"/>
      <c r="AL298" s="73">
        <v>62267</v>
      </c>
    </row>
    <row r="299" spans="1:38" s="28" customFormat="1">
      <c r="A299" s="29" t="s">
        <v>371</v>
      </c>
      <c r="B299" s="31">
        <v>2432</v>
      </c>
      <c r="C299" s="31"/>
      <c r="D299" s="32">
        <v>1262</v>
      </c>
      <c r="E299" s="32"/>
      <c r="F299" s="33"/>
      <c r="G299" s="33"/>
      <c r="H299" s="66">
        <f t="shared" si="88"/>
        <v>3694</v>
      </c>
      <c r="I299" s="30">
        <v>13566</v>
      </c>
      <c r="J299" s="30">
        <v>7006</v>
      </c>
      <c r="K299" s="30">
        <v>66</v>
      </c>
      <c r="L299" s="30">
        <v>3234</v>
      </c>
      <c r="M299" s="30">
        <v>3550</v>
      </c>
      <c r="N299" s="30">
        <v>10494</v>
      </c>
      <c r="O299" s="30">
        <v>139</v>
      </c>
      <c r="P299" s="30">
        <v>1658</v>
      </c>
      <c r="Q299" s="30">
        <v>0</v>
      </c>
      <c r="R299" s="30">
        <v>148</v>
      </c>
      <c r="S299" s="66">
        <f t="shared" si="89"/>
        <v>39861</v>
      </c>
      <c r="T299" s="34"/>
      <c r="U299" s="34"/>
      <c r="V299" s="34"/>
      <c r="W299" s="34"/>
      <c r="X299" s="34"/>
      <c r="Y299" s="35"/>
      <c r="Z299" s="35"/>
      <c r="AA299" s="35"/>
      <c r="AB299" s="35"/>
      <c r="AC299" s="67"/>
      <c r="AD299" s="68"/>
      <c r="AE299" s="68"/>
      <c r="AF299" s="68"/>
      <c r="AG299" s="69"/>
      <c r="AH299" s="70"/>
      <c r="AI299" s="71"/>
      <c r="AJ299" s="71"/>
      <c r="AK299" s="72"/>
      <c r="AL299" s="73">
        <v>50859</v>
      </c>
    </row>
    <row r="300" spans="1:38" s="28" customFormat="1">
      <c r="A300" s="29" t="s">
        <v>370</v>
      </c>
      <c r="B300" s="31">
        <v>2169</v>
      </c>
      <c r="C300" s="31"/>
      <c r="D300" s="32">
        <v>582</v>
      </c>
      <c r="E300" s="32"/>
      <c r="F300" s="33"/>
      <c r="G300" s="33"/>
      <c r="H300" s="66">
        <f t="shared" si="88"/>
        <v>2751</v>
      </c>
      <c r="I300" s="30">
        <v>6275</v>
      </c>
      <c r="J300" s="30">
        <v>2736</v>
      </c>
      <c r="K300" s="30">
        <v>302</v>
      </c>
      <c r="L300" s="30">
        <v>2478</v>
      </c>
      <c r="M300" s="30">
        <v>952</v>
      </c>
      <c r="N300" s="30">
        <v>4482</v>
      </c>
      <c r="O300" s="30">
        <v>360</v>
      </c>
      <c r="P300" s="30">
        <v>690</v>
      </c>
      <c r="Q300" s="30">
        <v>0</v>
      </c>
      <c r="R300" s="30">
        <v>69</v>
      </c>
      <c r="S300" s="66">
        <f t="shared" si="89"/>
        <v>18344</v>
      </c>
      <c r="T300" s="34"/>
      <c r="U300" s="34"/>
      <c r="V300" s="34"/>
      <c r="W300" s="34"/>
      <c r="X300" s="34"/>
      <c r="Y300" s="35"/>
      <c r="Z300" s="35"/>
      <c r="AA300" s="35"/>
      <c r="AB300" s="35"/>
      <c r="AC300" s="67"/>
      <c r="AD300" s="68"/>
      <c r="AE300" s="68"/>
      <c r="AF300" s="68"/>
      <c r="AG300" s="69"/>
      <c r="AH300" s="70"/>
      <c r="AI300" s="71"/>
      <c r="AJ300" s="71"/>
      <c r="AK300" s="72"/>
      <c r="AL300" s="73">
        <v>76725</v>
      </c>
    </row>
    <row r="301" spans="1:38" s="28" customFormat="1">
      <c r="A301" s="29" t="s">
        <v>407</v>
      </c>
      <c r="B301" s="31">
        <v>1160</v>
      </c>
      <c r="C301" s="31"/>
      <c r="D301" s="32">
        <v>617</v>
      </c>
      <c r="E301" s="32"/>
      <c r="F301" s="33"/>
      <c r="G301" s="33"/>
      <c r="H301" s="66">
        <f t="shared" si="88"/>
        <v>1777</v>
      </c>
      <c r="I301" s="30">
        <v>6618</v>
      </c>
      <c r="J301" s="30">
        <v>4498</v>
      </c>
      <c r="K301" s="30">
        <v>0</v>
      </c>
      <c r="L301" s="30">
        <v>2028</v>
      </c>
      <c r="M301" s="30">
        <v>1845</v>
      </c>
      <c r="N301" s="30">
        <v>4893</v>
      </c>
      <c r="O301" s="30">
        <v>1</v>
      </c>
      <c r="P301" s="30">
        <v>718</v>
      </c>
      <c r="Q301" s="30">
        <v>0</v>
      </c>
      <c r="R301" s="30">
        <v>25</v>
      </c>
      <c r="S301" s="66">
        <f t="shared" si="89"/>
        <v>20626</v>
      </c>
      <c r="T301" s="34"/>
      <c r="U301" s="34"/>
      <c r="V301" s="34"/>
      <c r="W301" s="34"/>
      <c r="X301" s="34"/>
      <c r="Y301" s="35"/>
      <c r="Z301" s="35"/>
      <c r="AA301" s="35"/>
      <c r="AB301" s="35"/>
      <c r="AC301" s="67"/>
      <c r="AD301" s="68"/>
      <c r="AE301" s="68"/>
      <c r="AF301" s="68"/>
      <c r="AG301" s="69"/>
      <c r="AH301" s="70"/>
      <c r="AI301" s="71"/>
      <c r="AJ301" s="71"/>
      <c r="AK301" s="72"/>
      <c r="AL301" s="73">
        <v>49289</v>
      </c>
    </row>
    <row r="302" spans="1:38" s="28" customFormat="1">
      <c r="A302" s="29" t="s">
        <v>406</v>
      </c>
      <c r="B302" s="31">
        <v>857</v>
      </c>
      <c r="C302" s="31"/>
      <c r="D302" s="32">
        <v>463</v>
      </c>
      <c r="E302" s="32"/>
      <c r="F302" s="33"/>
      <c r="G302" s="33"/>
      <c r="H302" s="66">
        <f t="shared" si="88"/>
        <v>1320</v>
      </c>
      <c r="I302" s="30">
        <v>2905</v>
      </c>
      <c r="J302" s="30">
        <v>941</v>
      </c>
      <c r="K302" s="30">
        <v>93</v>
      </c>
      <c r="L302" s="30">
        <v>428</v>
      </c>
      <c r="M302" s="30">
        <v>840</v>
      </c>
      <c r="N302" s="30">
        <v>1256</v>
      </c>
      <c r="O302" s="30">
        <v>340</v>
      </c>
      <c r="P302" s="30">
        <v>216</v>
      </c>
      <c r="Q302" s="30">
        <v>0</v>
      </c>
      <c r="R302" s="30">
        <v>137</v>
      </c>
      <c r="S302" s="66">
        <f t="shared" si="89"/>
        <v>7156</v>
      </c>
      <c r="T302" s="34"/>
      <c r="U302" s="34"/>
      <c r="V302" s="34"/>
      <c r="W302" s="34"/>
      <c r="X302" s="34"/>
      <c r="Y302" s="35"/>
      <c r="Z302" s="35"/>
      <c r="AA302" s="35"/>
      <c r="AB302" s="35"/>
      <c r="AC302" s="67"/>
      <c r="AD302" s="68"/>
      <c r="AE302" s="68"/>
      <c r="AF302" s="68"/>
      <c r="AG302" s="69"/>
      <c r="AH302" s="70"/>
      <c r="AI302" s="71"/>
      <c r="AJ302" s="71"/>
      <c r="AK302" s="72"/>
      <c r="AL302" s="73">
        <v>97458</v>
      </c>
    </row>
    <row r="303" spans="1:38" s="28" customFormat="1">
      <c r="A303" s="29" t="s">
        <v>390</v>
      </c>
      <c r="B303" s="31">
        <v>4238</v>
      </c>
      <c r="C303" s="31"/>
      <c r="D303" s="32">
        <v>1013</v>
      </c>
      <c r="E303" s="32"/>
      <c r="F303" s="33"/>
      <c r="G303" s="33"/>
      <c r="H303" s="66">
        <f t="shared" si="88"/>
        <v>5251</v>
      </c>
      <c r="I303" s="30">
        <v>3945</v>
      </c>
      <c r="J303" s="30">
        <v>62277</v>
      </c>
      <c r="K303" s="30">
        <v>94</v>
      </c>
      <c r="L303" s="30">
        <v>16049</v>
      </c>
      <c r="M303" s="30">
        <v>4934</v>
      </c>
      <c r="N303" s="30">
        <v>53674</v>
      </c>
      <c r="O303" s="30">
        <v>82</v>
      </c>
      <c r="P303" s="30">
        <v>6503</v>
      </c>
      <c r="Q303" s="30">
        <v>0</v>
      </c>
      <c r="R303" s="30">
        <v>5</v>
      </c>
      <c r="S303" s="66">
        <f t="shared" si="89"/>
        <v>147563</v>
      </c>
      <c r="T303" s="34"/>
      <c r="U303" s="34"/>
      <c r="V303" s="34"/>
      <c r="W303" s="34"/>
      <c r="X303" s="34"/>
      <c r="Y303" s="35"/>
      <c r="Z303" s="35"/>
      <c r="AA303" s="35"/>
      <c r="AB303" s="35"/>
      <c r="AC303" s="67"/>
      <c r="AD303" s="68"/>
      <c r="AE303" s="68"/>
      <c r="AF303" s="68"/>
      <c r="AG303" s="69"/>
      <c r="AH303" s="70"/>
      <c r="AI303" s="71"/>
      <c r="AJ303" s="71"/>
      <c r="AK303" s="72"/>
      <c r="AL303" s="73">
        <v>93942</v>
      </c>
    </row>
    <row r="304" spans="1:38" s="28" customFormat="1">
      <c r="A304" s="29" t="s">
        <v>405</v>
      </c>
      <c r="B304" s="31">
        <v>2874</v>
      </c>
      <c r="C304" s="31"/>
      <c r="D304" s="32">
        <v>992</v>
      </c>
      <c r="E304" s="32"/>
      <c r="F304" s="33"/>
      <c r="G304" s="33"/>
      <c r="H304" s="66">
        <f t="shared" si="88"/>
        <v>3866</v>
      </c>
      <c r="I304" s="30">
        <v>11348</v>
      </c>
      <c r="J304" s="30">
        <v>23710</v>
      </c>
      <c r="K304" s="30">
        <v>15</v>
      </c>
      <c r="L304" s="30">
        <v>7006</v>
      </c>
      <c r="M304" s="30">
        <v>2711</v>
      </c>
      <c r="N304" s="30">
        <v>19182</v>
      </c>
      <c r="O304" s="30">
        <v>50</v>
      </c>
      <c r="P304" s="30">
        <v>2158</v>
      </c>
      <c r="Q304" s="30">
        <v>0</v>
      </c>
      <c r="R304" s="30">
        <v>2320</v>
      </c>
      <c r="S304" s="66">
        <f t="shared" si="89"/>
        <v>68500</v>
      </c>
      <c r="T304" s="34"/>
      <c r="U304" s="34"/>
      <c r="V304" s="34"/>
      <c r="W304" s="34"/>
      <c r="X304" s="34"/>
      <c r="Y304" s="35"/>
      <c r="Z304" s="35"/>
      <c r="AA304" s="35"/>
      <c r="AB304" s="35"/>
      <c r="AC304" s="67"/>
      <c r="AD304" s="68"/>
      <c r="AE304" s="68"/>
      <c r="AF304" s="68"/>
      <c r="AG304" s="69"/>
      <c r="AH304" s="70"/>
      <c r="AI304" s="71"/>
      <c r="AJ304" s="71"/>
      <c r="AK304" s="72"/>
      <c r="AL304" s="73">
        <v>76496</v>
      </c>
    </row>
    <row r="305" spans="1:38" s="28" customFormat="1">
      <c r="A305" s="29" t="s">
        <v>369</v>
      </c>
      <c r="B305" s="31">
        <v>1588</v>
      </c>
      <c r="C305" s="31"/>
      <c r="D305" s="32">
        <v>532</v>
      </c>
      <c r="E305" s="32"/>
      <c r="F305" s="33"/>
      <c r="G305" s="33"/>
      <c r="H305" s="66">
        <f t="shared" si="88"/>
        <v>2120</v>
      </c>
      <c r="I305" s="30">
        <v>17603</v>
      </c>
      <c r="J305" s="30">
        <v>29167</v>
      </c>
      <c r="K305" s="30">
        <v>128</v>
      </c>
      <c r="L305" s="30">
        <v>4657</v>
      </c>
      <c r="M305" s="30">
        <v>5686</v>
      </c>
      <c r="N305" s="30">
        <v>15353</v>
      </c>
      <c r="O305" s="30">
        <v>91</v>
      </c>
      <c r="P305" s="30">
        <v>1820</v>
      </c>
      <c r="Q305" s="30">
        <v>0</v>
      </c>
      <c r="R305" s="30">
        <v>168</v>
      </c>
      <c r="S305" s="66">
        <f t="shared" si="89"/>
        <v>74673</v>
      </c>
      <c r="T305" s="34"/>
      <c r="U305" s="34"/>
      <c r="V305" s="34"/>
      <c r="W305" s="34"/>
      <c r="X305" s="34"/>
      <c r="Y305" s="35"/>
      <c r="Z305" s="35"/>
      <c r="AA305" s="35"/>
      <c r="AB305" s="35"/>
      <c r="AC305" s="67"/>
      <c r="AD305" s="68"/>
      <c r="AE305" s="68"/>
      <c r="AF305" s="68"/>
      <c r="AG305" s="69"/>
      <c r="AH305" s="70"/>
      <c r="AI305" s="71"/>
      <c r="AJ305" s="71"/>
      <c r="AK305" s="72"/>
      <c r="AL305" s="73">
        <v>72664</v>
      </c>
    </row>
    <row r="306" spans="1:38" s="28" customFormat="1">
      <c r="A306" s="29" t="s">
        <v>389</v>
      </c>
      <c r="B306" s="31">
        <v>1985</v>
      </c>
      <c r="C306" s="31"/>
      <c r="D306" s="32">
        <v>994</v>
      </c>
      <c r="E306" s="32"/>
      <c r="F306" s="33"/>
      <c r="G306" s="33"/>
      <c r="H306" s="66">
        <f t="shared" si="88"/>
        <v>2979</v>
      </c>
      <c r="I306" s="30">
        <v>2679</v>
      </c>
      <c r="J306" s="30">
        <v>10467</v>
      </c>
      <c r="K306" s="30">
        <v>12</v>
      </c>
      <c r="L306" s="30">
        <v>3527</v>
      </c>
      <c r="M306" s="30">
        <v>2068</v>
      </c>
      <c r="N306" s="30">
        <v>15204</v>
      </c>
      <c r="O306" s="30">
        <v>35</v>
      </c>
      <c r="P306" s="30">
        <v>1868</v>
      </c>
      <c r="Q306" s="30">
        <v>0</v>
      </c>
      <c r="R306" s="30">
        <v>622</v>
      </c>
      <c r="S306" s="66">
        <f t="shared" si="89"/>
        <v>36482</v>
      </c>
      <c r="T306" s="34"/>
      <c r="U306" s="34"/>
      <c r="V306" s="34"/>
      <c r="W306" s="34"/>
      <c r="X306" s="34"/>
      <c r="Y306" s="35"/>
      <c r="Z306" s="35"/>
      <c r="AA306" s="35"/>
      <c r="AB306" s="35"/>
      <c r="AC306" s="67"/>
      <c r="AD306" s="68"/>
      <c r="AE306" s="68"/>
      <c r="AF306" s="68"/>
      <c r="AG306" s="69"/>
      <c r="AH306" s="70"/>
      <c r="AI306" s="71"/>
      <c r="AJ306" s="71"/>
      <c r="AK306" s="72"/>
      <c r="AL306" s="73">
        <v>55356</v>
      </c>
    </row>
    <row r="307" spans="1:38" s="28" customFormat="1">
      <c r="A307" s="29" t="s">
        <v>350</v>
      </c>
      <c r="B307" s="31">
        <v>1242</v>
      </c>
      <c r="C307" s="31"/>
      <c r="D307" s="32">
        <v>424</v>
      </c>
      <c r="E307" s="32"/>
      <c r="F307" s="33"/>
      <c r="G307" s="33"/>
      <c r="H307" s="66">
        <f t="shared" si="88"/>
        <v>1666</v>
      </c>
      <c r="I307" s="30">
        <v>244</v>
      </c>
      <c r="J307" s="30">
        <v>1293</v>
      </c>
      <c r="K307" s="30">
        <v>316</v>
      </c>
      <c r="L307" s="30">
        <v>967</v>
      </c>
      <c r="M307" s="30">
        <v>138</v>
      </c>
      <c r="N307" s="30">
        <v>2504</v>
      </c>
      <c r="O307" s="30">
        <v>718</v>
      </c>
      <c r="P307" s="30">
        <v>210</v>
      </c>
      <c r="Q307" s="30">
        <v>0</v>
      </c>
      <c r="R307" s="30">
        <v>10</v>
      </c>
      <c r="S307" s="66">
        <f t="shared" si="89"/>
        <v>6400</v>
      </c>
      <c r="T307" s="34"/>
      <c r="U307" s="34"/>
      <c r="V307" s="34"/>
      <c r="W307" s="34"/>
      <c r="X307" s="34"/>
      <c r="Y307" s="35"/>
      <c r="Z307" s="35"/>
      <c r="AA307" s="35"/>
      <c r="AB307" s="35"/>
      <c r="AC307" s="67"/>
      <c r="AD307" s="68"/>
      <c r="AE307" s="68"/>
      <c r="AF307" s="68"/>
      <c r="AG307" s="69"/>
      <c r="AH307" s="70"/>
      <c r="AI307" s="71"/>
      <c r="AJ307" s="71"/>
      <c r="AK307" s="72"/>
      <c r="AL307" s="73">
        <v>76291</v>
      </c>
    </row>
    <row r="308" spans="1:38" s="28" customFormat="1">
      <c r="A308" s="29" t="s">
        <v>388</v>
      </c>
      <c r="B308" s="31">
        <v>242</v>
      </c>
      <c r="C308" s="31"/>
      <c r="D308" s="32">
        <v>312</v>
      </c>
      <c r="E308" s="32"/>
      <c r="F308" s="33"/>
      <c r="G308" s="33"/>
      <c r="H308" s="66">
        <f t="shared" ref="H308:H339" si="90">SUM(B308:G308)</f>
        <v>554</v>
      </c>
      <c r="I308" s="30">
        <v>378</v>
      </c>
      <c r="J308" s="30">
        <v>856</v>
      </c>
      <c r="K308" s="30">
        <v>0</v>
      </c>
      <c r="L308" s="30">
        <v>297</v>
      </c>
      <c r="M308" s="30">
        <v>222</v>
      </c>
      <c r="N308" s="30">
        <v>1476</v>
      </c>
      <c r="O308" s="30">
        <v>6</v>
      </c>
      <c r="P308" s="30">
        <v>212</v>
      </c>
      <c r="Q308" s="30">
        <v>0</v>
      </c>
      <c r="R308" s="30">
        <v>76</v>
      </c>
      <c r="S308" s="66">
        <f t="shared" ref="S308:S339" si="91">SUM(I308:R308)</f>
        <v>3523</v>
      </c>
      <c r="T308" s="34"/>
      <c r="U308" s="34"/>
      <c r="V308" s="34"/>
      <c r="W308" s="34"/>
      <c r="X308" s="34"/>
      <c r="Y308" s="35"/>
      <c r="Z308" s="35"/>
      <c r="AA308" s="35"/>
      <c r="AB308" s="35"/>
      <c r="AC308" s="67"/>
      <c r="AD308" s="68"/>
      <c r="AE308" s="68"/>
      <c r="AF308" s="68"/>
      <c r="AG308" s="69"/>
      <c r="AH308" s="70"/>
      <c r="AI308" s="71"/>
      <c r="AJ308" s="71"/>
      <c r="AK308" s="72"/>
      <c r="AL308" s="73">
        <v>26715</v>
      </c>
    </row>
    <row r="309" spans="1:38" s="28" customFormat="1">
      <c r="A309" s="29" t="s">
        <v>349</v>
      </c>
      <c r="B309" s="31">
        <v>1401</v>
      </c>
      <c r="C309" s="31"/>
      <c r="D309" s="32">
        <v>979</v>
      </c>
      <c r="E309" s="32"/>
      <c r="F309" s="33"/>
      <c r="G309" s="33"/>
      <c r="H309" s="66">
        <f t="shared" si="90"/>
        <v>2380</v>
      </c>
      <c r="I309" s="30">
        <v>3298</v>
      </c>
      <c r="J309" s="30">
        <v>6479</v>
      </c>
      <c r="K309" s="30">
        <v>0</v>
      </c>
      <c r="L309" s="30">
        <v>1991</v>
      </c>
      <c r="M309" s="30">
        <v>2139</v>
      </c>
      <c r="N309" s="30">
        <v>7911</v>
      </c>
      <c r="O309" s="30">
        <v>5</v>
      </c>
      <c r="P309" s="30">
        <v>577</v>
      </c>
      <c r="Q309" s="30">
        <v>18</v>
      </c>
      <c r="R309" s="30">
        <v>2</v>
      </c>
      <c r="S309" s="66">
        <f t="shared" si="91"/>
        <v>22420</v>
      </c>
      <c r="T309" s="34"/>
      <c r="U309" s="34"/>
      <c r="V309" s="34"/>
      <c r="W309" s="34"/>
      <c r="X309" s="34"/>
      <c r="Y309" s="35"/>
      <c r="Z309" s="35"/>
      <c r="AA309" s="35"/>
      <c r="AB309" s="35"/>
      <c r="AC309" s="67"/>
      <c r="AD309" s="68"/>
      <c r="AE309" s="68"/>
      <c r="AF309" s="68"/>
      <c r="AG309" s="69"/>
      <c r="AH309" s="70"/>
      <c r="AI309" s="71"/>
      <c r="AJ309" s="71"/>
      <c r="AK309" s="72"/>
      <c r="AL309" s="73">
        <v>87729</v>
      </c>
    </row>
    <row r="310" spans="1:38" s="28" customFormat="1">
      <c r="A310" s="29" t="s">
        <v>404</v>
      </c>
      <c r="B310" s="31">
        <v>1630</v>
      </c>
      <c r="C310" s="31"/>
      <c r="D310" s="32">
        <v>985</v>
      </c>
      <c r="E310" s="32"/>
      <c r="F310" s="33"/>
      <c r="G310" s="33"/>
      <c r="H310" s="66">
        <f t="shared" si="90"/>
        <v>2615</v>
      </c>
      <c r="I310" s="30">
        <v>39</v>
      </c>
      <c r="J310" s="30">
        <v>3211</v>
      </c>
      <c r="K310" s="30">
        <v>2897</v>
      </c>
      <c r="L310" s="30">
        <v>7251</v>
      </c>
      <c r="M310" s="30">
        <v>134</v>
      </c>
      <c r="N310" s="30">
        <v>4261</v>
      </c>
      <c r="O310" s="30">
        <v>1603</v>
      </c>
      <c r="P310" s="30">
        <v>632</v>
      </c>
      <c r="Q310" s="30">
        <v>14</v>
      </c>
      <c r="R310" s="30">
        <v>138</v>
      </c>
      <c r="S310" s="66">
        <f t="shared" si="91"/>
        <v>20180</v>
      </c>
      <c r="T310" s="34"/>
      <c r="U310" s="34"/>
      <c r="V310" s="34"/>
      <c r="W310" s="34"/>
      <c r="X310" s="34"/>
      <c r="Y310" s="35"/>
      <c r="Z310" s="35"/>
      <c r="AA310" s="35"/>
      <c r="AB310" s="35"/>
      <c r="AC310" s="67"/>
      <c r="AD310" s="68"/>
      <c r="AE310" s="68"/>
      <c r="AF310" s="68"/>
      <c r="AG310" s="69"/>
      <c r="AH310" s="70"/>
      <c r="AI310" s="71"/>
      <c r="AJ310" s="71"/>
      <c r="AK310" s="72"/>
      <c r="AL310" s="73">
        <v>128325</v>
      </c>
    </row>
    <row r="311" spans="1:38" s="28" customFormat="1">
      <c r="A311" s="29" t="s">
        <v>348</v>
      </c>
      <c r="B311" s="31">
        <v>787</v>
      </c>
      <c r="C311" s="31"/>
      <c r="D311" s="32">
        <v>618</v>
      </c>
      <c r="E311" s="32"/>
      <c r="F311" s="33"/>
      <c r="G311" s="33"/>
      <c r="H311" s="66">
        <f t="shared" si="90"/>
        <v>1405</v>
      </c>
      <c r="I311" s="30">
        <v>2242</v>
      </c>
      <c r="J311" s="30">
        <v>4699</v>
      </c>
      <c r="K311" s="30">
        <v>7</v>
      </c>
      <c r="L311" s="30">
        <v>930</v>
      </c>
      <c r="M311" s="30">
        <v>1032</v>
      </c>
      <c r="N311" s="30">
        <v>6340</v>
      </c>
      <c r="O311" s="30">
        <v>11</v>
      </c>
      <c r="P311" s="30">
        <v>563</v>
      </c>
      <c r="Q311" s="30">
        <v>0</v>
      </c>
      <c r="R311" s="30">
        <v>0</v>
      </c>
      <c r="S311" s="66">
        <f t="shared" si="91"/>
        <v>15824</v>
      </c>
      <c r="T311" s="34"/>
      <c r="U311" s="34"/>
      <c r="V311" s="34"/>
      <c r="W311" s="34"/>
      <c r="X311" s="34"/>
      <c r="Y311" s="35"/>
      <c r="Z311" s="35"/>
      <c r="AA311" s="35"/>
      <c r="AB311" s="35"/>
      <c r="AC311" s="67"/>
      <c r="AD311" s="68"/>
      <c r="AE311" s="68"/>
      <c r="AF311" s="68"/>
      <c r="AG311" s="69"/>
      <c r="AH311" s="70"/>
      <c r="AI311" s="71"/>
      <c r="AJ311" s="71"/>
      <c r="AK311" s="72"/>
      <c r="AL311" s="73">
        <v>93108</v>
      </c>
    </row>
    <row r="312" spans="1:38" s="28" customFormat="1">
      <c r="A312" s="29" t="s">
        <v>387</v>
      </c>
      <c r="B312" s="31">
        <v>1425</v>
      </c>
      <c r="C312" s="31"/>
      <c r="D312" s="32">
        <v>427</v>
      </c>
      <c r="E312" s="32"/>
      <c r="F312" s="33"/>
      <c r="G312" s="33"/>
      <c r="H312" s="66">
        <f t="shared" si="90"/>
        <v>1852</v>
      </c>
      <c r="I312" s="30">
        <v>840</v>
      </c>
      <c r="J312" s="30">
        <v>12366</v>
      </c>
      <c r="K312" s="30">
        <v>107</v>
      </c>
      <c r="L312" s="30">
        <v>2583</v>
      </c>
      <c r="M312" s="30">
        <v>880</v>
      </c>
      <c r="N312" s="30">
        <v>14200</v>
      </c>
      <c r="O312" s="30">
        <v>201</v>
      </c>
      <c r="P312" s="30">
        <v>1941</v>
      </c>
      <c r="Q312" s="30">
        <v>0</v>
      </c>
      <c r="R312" s="30">
        <v>0</v>
      </c>
      <c r="S312" s="66">
        <f t="shared" si="91"/>
        <v>33118</v>
      </c>
      <c r="T312" s="34"/>
      <c r="U312" s="34"/>
      <c r="V312" s="34"/>
      <c r="W312" s="34"/>
      <c r="X312" s="34"/>
      <c r="Y312" s="35"/>
      <c r="Z312" s="35"/>
      <c r="AA312" s="35"/>
      <c r="AB312" s="35"/>
      <c r="AC312" s="67"/>
      <c r="AD312" s="68"/>
      <c r="AE312" s="68"/>
      <c r="AF312" s="68"/>
      <c r="AG312" s="69"/>
      <c r="AH312" s="70"/>
      <c r="AI312" s="71"/>
      <c r="AJ312" s="71"/>
      <c r="AK312" s="72"/>
      <c r="AL312" s="73">
        <v>52961</v>
      </c>
    </row>
    <row r="313" spans="1:38" s="28" customFormat="1">
      <c r="A313" s="29" t="s">
        <v>403</v>
      </c>
      <c r="B313" s="31">
        <v>963</v>
      </c>
      <c r="C313" s="31"/>
      <c r="D313" s="32">
        <v>616</v>
      </c>
      <c r="E313" s="32"/>
      <c r="F313" s="33"/>
      <c r="G313" s="33"/>
      <c r="H313" s="66">
        <f t="shared" si="90"/>
        <v>1579</v>
      </c>
      <c r="I313" s="30">
        <v>7709</v>
      </c>
      <c r="J313" s="30">
        <v>4178</v>
      </c>
      <c r="K313" s="30">
        <v>1</v>
      </c>
      <c r="L313" s="30">
        <v>1442</v>
      </c>
      <c r="M313" s="30">
        <v>1787</v>
      </c>
      <c r="N313" s="30">
        <v>5847</v>
      </c>
      <c r="O313" s="30">
        <v>91</v>
      </c>
      <c r="P313" s="30">
        <v>771</v>
      </c>
      <c r="Q313" s="30">
        <v>0</v>
      </c>
      <c r="R313" s="30">
        <v>2</v>
      </c>
      <c r="S313" s="66">
        <f t="shared" si="91"/>
        <v>21828</v>
      </c>
      <c r="T313" s="34"/>
      <c r="U313" s="34"/>
      <c r="V313" s="34"/>
      <c r="W313" s="34"/>
      <c r="X313" s="34"/>
      <c r="Y313" s="35"/>
      <c r="Z313" s="35"/>
      <c r="AA313" s="35"/>
      <c r="AB313" s="35"/>
      <c r="AC313" s="67"/>
      <c r="AD313" s="68"/>
      <c r="AE313" s="68"/>
      <c r="AF313" s="68"/>
      <c r="AG313" s="69"/>
      <c r="AH313" s="70"/>
      <c r="AI313" s="71"/>
      <c r="AJ313" s="71"/>
      <c r="AK313" s="72"/>
      <c r="AL313" s="73">
        <v>46768</v>
      </c>
    </row>
    <row r="314" spans="1:38" s="28" customFormat="1">
      <c r="A314" s="29" t="s">
        <v>347</v>
      </c>
      <c r="B314" s="31">
        <v>1031</v>
      </c>
      <c r="C314" s="31"/>
      <c r="D314" s="32">
        <v>717</v>
      </c>
      <c r="E314" s="32"/>
      <c r="F314" s="33"/>
      <c r="G314" s="33"/>
      <c r="H314" s="66">
        <f t="shared" si="90"/>
        <v>1748</v>
      </c>
      <c r="I314" s="30">
        <v>2310</v>
      </c>
      <c r="J314" s="30">
        <v>7827</v>
      </c>
      <c r="K314" s="30">
        <v>2</v>
      </c>
      <c r="L314" s="30">
        <v>1606</v>
      </c>
      <c r="M314" s="30">
        <v>1303</v>
      </c>
      <c r="N314" s="30">
        <v>9357</v>
      </c>
      <c r="O314" s="30">
        <v>68</v>
      </c>
      <c r="P314" s="30">
        <v>902</v>
      </c>
      <c r="Q314" s="30">
        <v>0</v>
      </c>
      <c r="R314" s="30">
        <v>0</v>
      </c>
      <c r="S314" s="66">
        <f t="shared" si="91"/>
        <v>23375</v>
      </c>
      <c r="T314" s="34"/>
      <c r="U314" s="34"/>
      <c r="V314" s="34"/>
      <c r="W314" s="34"/>
      <c r="X314" s="34"/>
      <c r="Y314" s="35"/>
      <c r="Z314" s="35"/>
      <c r="AA314" s="35"/>
      <c r="AB314" s="35"/>
      <c r="AC314" s="67"/>
      <c r="AD314" s="68"/>
      <c r="AE314" s="68"/>
      <c r="AF314" s="68"/>
      <c r="AG314" s="69"/>
      <c r="AH314" s="70"/>
      <c r="AI314" s="71"/>
      <c r="AJ314" s="71"/>
      <c r="AK314" s="72"/>
      <c r="AL314" s="73">
        <v>55836</v>
      </c>
    </row>
    <row r="315" spans="1:38" s="28" customFormat="1">
      <c r="A315" s="29" t="s">
        <v>402</v>
      </c>
      <c r="B315" s="31">
        <v>205</v>
      </c>
      <c r="C315" s="31"/>
      <c r="D315" s="32">
        <v>26</v>
      </c>
      <c r="E315" s="32"/>
      <c r="F315" s="33"/>
      <c r="G315" s="33"/>
      <c r="H315" s="66">
        <f t="shared" si="90"/>
        <v>231</v>
      </c>
      <c r="I315" s="30">
        <v>0</v>
      </c>
      <c r="J315" s="30">
        <v>6</v>
      </c>
      <c r="K315" s="30">
        <v>4</v>
      </c>
      <c r="L315" s="30">
        <v>13</v>
      </c>
      <c r="M315" s="30">
        <v>0</v>
      </c>
      <c r="N315" s="30">
        <v>8</v>
      </c>
      <c r="O315" s="30">
        <v>1</v>
      </c>
      <c r="P315" s="30">
        <v>0</v>
      </c>
      <c r="Q315" s="30">
        <v>0</v>
      </c>
      <c r="R315" s="30">
        <v>0</v>
      </c>
      <c r="S315" s="66">
        <f t="shared" si="91"/>
        <v>32</v>
      </c>
      <c r="T315" s="34"/>
      <c r="U315" s="34"/>
      <c r="V315" s="34"/>
      <c r="W315" s="34"/>
      <c r="X315" s="34"/>
      <c r="Y315" s="35"/>
      <c r="Z315" s="35"/>
      <c r="AA315" s="35"/>
      <c r="AB315" s="35"/>
      <c r="AC315" s="67"/>
      <c r="AD315" s="68"/>
      <c r="AE315" s="68"/>
      <c r="AF315" s="68"/>
      <c r="AG315" s="69"/>
      <c r="AH315" s="70"/>
      <c r="AI315" s="71"/>
      <c r="AJ315" s="71"/>
      <c r="AK315" s="72"/>
      <c r="AL315" s="73"/>
    </row>
    <row r="316" spans="1:38" s="28" customFormat="1">
      <c r="A316" s="29" t="s">
        <v>346</v>
      </c>
      <c r="B316" s="31">
        <v>682</v>
      </c>
      <c r="C316" s="31"/>
      <c r="D316" s="32">
        <v>179</v>
      </c>
      <c r="E316" s="32"/>
      <c r="F316" s="33"/>
      <c r="G316" s="33"/>
      <c r="H316" s="66">
        <f t="shared" si="90"/>
        <v>861</v>
      </c>
      <c r="I316" s="30">
        <v>910</v>
      </c>
      <c r="J316" s="30">
        <v>4653</v>
      </c>
      <c r="K316" s="30">
        <v>5</v>
      </c>
      <c r="L316" s="30">
        <v>1413</v>
      </c>
      <c r="M316" s="30">
        <v>1179</v>
      </c>
      <c r="N316" s="30">
        <v>5650</v>
      </c>
      <c r="O316" s="30">
        <v>14</v>
      </c>
      <c r="P316" s="30">
        <v>627</v>
      </c>
      <c r="Q316" s="30">
        <v>0</v>
      </c>
      <c r="R316" s="30">
        <v>20</v>
      </c>
      <c r="S316" s="66">
        <f t="shared" si="91"/>
        <v>14471</v>
      </c>
      <c r="T316" s="34"/>
      <c r="U316" s="34"/>
      <c r="V316" s="34"/>
      <c r="W316" s="34"/>
      <c r="X316" s="34"/>
      <c r="Y316" s="35"/>
      <c r="Z316" s="35"/>
      <c r="AA316" s="35"/>
      <c r="AB316" s="35"/>
      <c r="AC316" s="67"/>
      <c r="AD316" s="68"/>
      <c r="AE316" s="68"/>
      <c r="AF316" s="68"/>
      <c r="AG316" s="69"/>
      <c r="AH316" s="70"/>
      <c r="AI316" s="71"/>
      <c r="AJ316" s="71"/>
      <c r="AK316" s="72"/>
      <c r="AL316" s="73">
        <v>14128</v>
      </c>
    </row>
    <row r="317" spans="1:38" s="28" customFormat="1">
      <c r="A317" s="29" t="s">
        <v>320</v>
      </c>
      <c r="B317" s="31">
        <v>1417</v>
      </c>
      <c r="C317" s="31"/>
      <c r="D317" s="32">
        <v>605</v>
      </c>
      <c r="E317" s="32"/>
      <c r="F317" s="33"/>
      <c r="G317" s="33"/>
      <c r="H317" s="66">
        <f t="shared" si="90"/>
        <v>2022</v>
      </c>
      <c r="I317" s="30">
        <v>8045</v>
      </c>
      <c r="J317" s="30">
        <v>18174</v>
      </c>
      <c r="K317" s="30">
        <v>6</v>
      </c>
      <c r="L317" s="30">
        <v>2864</v>
      </c>
      <c r="M317" s="30">
        <v>8874</v>
      </c>
      <c r="N317" s="30">
        <v>16971</v>
      </c>
      <c r="O317" s="30">
        <v>42</v>
      </c>
      <c r="P317" s="30">
        <v>2372</v>
      </c>
      <c r="Q317" s="30">
        <v>0</v>
      </c>
      <c r="R317" s="30">
        <v>112</v>
      </c>
      <c r="S317" s="66">
        <f t="shared" si="91"/>
        <v>57460</v>
      </c>
      <c r="T317" s="34"/>
      <c r="U317" s="34"/>
      <c r="V317" s="34"/>
      <c r="W317" s="34"/>
      <c r="X317" s="34"/>
      <c r="Y317" s="35"/>
      <c r="Z317" s="35"/>
      <c r="AA317" s="35"/>
      <c r="AB317" s="35"/>
      <c r="AC317" s="67"/>
      <c r="AD317" s="68"/>
      <c r="AE317" s="68"/>
      <c r="AF317" s="68"/>
      <c r="AG317" s="69"/>
      <c r="AH317" s="70"/>
      <c r="AI317" s="71"/>
      <c r="AJ317" s="71"/>
      <c r="AK317" s="72"/>
      <c r="AL317" s="73">
        <v>60527</v>
      </c>
    </row>
    <row r="318" spans="1:38" s="28" customFormat="1">
      <c r="A318" s="29" t="s">
        <v>386</v>
      </c>
      <c r="B318" s="31">
        <v>641</v>
      </c>
      <c r="C318" s="31"/>
      <c r="D318" s="32">
        <v>237</v>
      </c>
      <c r="E318" s="32"/>
      <c r="F318" s="33"/>
      <c r="G318" s="33"/>
      <c r="H318" s="66">
        <f t="shared" si="90"/>
        <v>878</v>
      </c>
      <c r="I318" s="30">
        <v>102</v>
      </c>
      <c r="J318" s="30">
        <v>7674</v>
      </c>
      <c r="K318" s="30">
        <v>13</v>
      </c>
      <c r="L318" s="30">
        <v>2286</v>
      </c>
      <c r="M318" s="30">
        <v>705</v>
      </c>
      <c r="N318" s="30">
        <v>15451</v>
      </c>
      <c r="O318" s="30">
        <v>8</v>
      </c>
      <c r="P318" s="30">
        <v>2750</v>
      </c>
      <c r="Q318" s="30">
        <v>0</v>
      </c>
      <c r="R318" s="30">
        <v>228</v>
      </c>
      <c r="S318" s="66">
        <f t="shared" si="91"/>
        <v>29217</v>
      </c>
      <c r="T318" s="34"/>
      <c r="U318" s="34"/>
      <c r="V318" s="34"/>
      <c r="W318" s="34"/>
      <c r="X318" s="34"/>
      <c r="Y318" s="35"/>
      <c r="Z318" s="35"/>
      <c r="AA318" s="35"/>
      <c r="AB318" s="35"/>
      <c r="AC318" s="67"/>
      <c r="AD318" s="68"/>
      <c r="AE318" s="68"/>
      <c r="AF318" s="68"/>
      <c r="AG318" s="69"/>
      <c r="AH318" s="70"/>
      <c r="AI318" s="71"/>
      <c r="AJ318" s="71"/>
      <c r="AK318" s="72"/>
      <c r="AL318" s="73">
        <v>25568</v>
      </c>
    </row>
    <row r="319" spans="1:38" s="28" customFormat="1">
      <c r="A319" s="29" t="s">
        <v>368</v>
      </c>
      <c r="B319" s="31">
        <v>3100</v>
      </c>
      <c r="C319" s="31"/>
      <c r="D319" s="32">
        <v>964</v>
      </c>
      <c r="E319" s="32"/>
      <c r="F319" s="33"/>
      <c r="G319" s="33"/>
      <c r="H319" s="66">
        <f t="shared" si="90"/>
        <v>4064</v>
      </c>
      <c r="I319" s="30">
        <v>27525</v>
      </c>
      <c r="J319" s="30">
        <v>28144</v>
      </c>
      <c r="K319" s="30">
        <v>24</v>
      </c>
      <c r="L319" s="30">
        <v>7362</v>
      </c>
      <c r="M319" s="30">
        <v>10282</v>
      </c>
      <c r="N319" s="30">
        <v>22465</v>
      </c>
      <c r="O319" s="30">
        <v>31</v>
      </c>
      <c r="P319" s="30">
        <v>3235</v>
      </c>
      <c r="Q319" s="30">
        <v>0</v>
      </c>
      <c r="R319" s="30">
        <v>1572</v>
      </c>
      <c r="S319" s="66">
        <f t="shared" si="91"/>
        <v>100640</v>
      </c>
      <c r="T319" s="34"/>
      <c r="U319" s="34"/>
      <c r="V319" s="34"/>
      <c r="W319" s="34"/>
      <c r="X319" s="34"/>
      <c r="Y319" s="35"/>
      <c r="Z319" s="35"/>
      <c r="AA319" s="35"/>
      <c r="AB319" s="35"/>
      <c r="AC319" s="67"/>
      <c r="AD319" s="68"/>
      <c r="AE319" s="68"/>
      <c r="AF319" s="68"/>
      <c r="AG319" s="69"/>
      <c r="AH319" s="70"/>
      <c r="AI319" s="71"/>
      <c r="AJ319" s="71"/>
      <c r="AK319" s="72"/>
      <c r="AL319" s="73">
        <v>72503</v>
      </c>
    </row>
    <row r="320" spans="1:38" s="28" customFormat="1">
      <c r="A320" s="29" t="s">
        <v>367</v>
      </c>
      <c r="B320" s="31">
        <v>3047</v>
      </c>
      <c r="C320" s="31"/>
      <c r="D320" s="32">
        <v>1326</v>
      </c>
      <c r="E320" s="32"/>
      <c r="F320" s="33"/>
      <c r="G320" s="33"/>
      <c r="H320" s="66">
        <f t="shared" si="90"/>
        <v>4373</v>
      </c>
      <c r="I320" s="30">
        <v>17405</v>
      </c>
      <c r="J320" s="30">
        <v>16900</v>
      </c>
      <c r="K320" s="30">
        <v>39</v>
      </c>
      <c r="L320" s="30">
        <v>5335</v>
      </c>
      <c r="M320" s="30">
        <v>6783</v>
      </c>
      <c r="N320" s="30">
        <v>18999</v>
      </c>
      <c r="O320" s="30">
        <v>97</v>
      </c>
      <c r="P320" s="30">
        <v>2132</v>
      </c>
      <c r="Q320" s="30">
        <v>0</v>
      </c>
      <c r="R320" s="30">
        <v>625</v>
      </c>
      <c r="S320" s="66">
        <f t="shared" si="91"/>
        <v>68315</v>
      </c>
      <c r="T320" s="34"/>
      <c r="U320" s="34"/>
      <c r="V320" s="34"/>
      <c r="W320" s="34"/>
      <c r="X320" s="34"/>
      <c r="Y320" s="35"/>
      <c r="Z320" s="35"/>
      <c r="AA320" s="35"/>
      <c r="AB320" s="35"/>
      <c r="AC320" s="67"/>
      <c r="AD320" s="68"/>
      <c r="AE320" s="68"/>
      <c r="AF320" s="68"/>
      <c r="AG320" s="69"/>
      <c r="AH320" s="70"/>
      <c r="AI320" s="71"/>
      <c r="AJ320" s="71"/>
      <c r="AK320" s="72"/>
      <c r="AL320" s="73">
        <v>71286</v>
      </c>
    </row>
    <row r="321" spans="1:38" s="28" customFormat="1">
      <c r="A321" s="29" t="s">
        <v>401</v>
      </c>
      <c r="B321" s="31">
        <v>813</v>
      </c>
      <c r="C321" s="31"/>
      <c r="D321" s="32">
        <v>309</v>
      </c>
      <c r="E321" s="32"/>
      <c r="F321" s="33"/>
      <c r="G321" s="33"/>
      <c r="H321" s="66">
        <f t="shared" si="90"/>
        <v>1122</v>
      </c>
      <c r="I321" s="30">
        <v>0</v>
      </c>
      <c r="J321" s="30">
        <v>698</v>
      </c>
      <c r="K321" s="30">
        <v>125</v>
      </c>
      <c r="L321" s="30">
        <v>1093</v>
      </c>
      <c r="M321" s="30">
        <v>47</v>
      </c>
      <c r="N321" s="30">
        <v>1377</v>
      </c>
      <c r="O321" s="30">
        <v>666</v>
      </c>
      <c r="P321" s="30">
        <v>345</v>
      </c>
      <c r="Q321" s="30">
        <v>0</v>
      </c>
      <c r="R321" s="30">
        <v>1</v>
      </c>
      <c r="S321" s="66">
        <f t="shared" si="91"/>
        <v>4352</v>
      </c>
      <c r="T321" s="34"/>
      <c r="U321" s="34"/>
      <c r="V321" s="34"/>
      <c r="W321" s="34"/>
      <c r="X321" s="34"/>
      <c r="Y321" s="35"/>
      <c r="Z321" s="35"/>
      <c r="AA321" s="35"/>
      <c r="AB321" s="35"/>
      <c r="AC321" s="67"/>
      <c r="AD321" s="68"/>
      <c r="AE321" s="68"/>
      <c r="AF321" s="68"/>
      <c r="AG321" s="69"/>
      <c r="AH321" s="70"/>
      <c r="AI321" s="71"/>
      <c r="AJ321" s="71"/>
      <c r="AK321" s="72"/>
      <c r="AL321" s="73">
        <v>101433</v>
      </c>
    </row>
    <row r="322" spans="1:38" s="28" customFormat="1">
      <c r="A322" s="29" t="s">
        <v>400</v>
      </c>
      <c r="B322" s="31">
        <v>1695</v>
      </c>
      <c r="C322" s="31"/>
      <c r="D322" s="32">
        <v>827</v>
      </c>
      <c r="E322" s="32"/>
      <c r="F322" s="33"/>
      <c r="G322" s="33"/>
      <c r="H322" s="66">
        <f t="shared" si="90"/>
        <v>2522</v>
      </c>
      <c r="I322" s="30">
        <v>18</v>
      </c>
      <c r="J322" s="30">
        <v>2003</v>
      </c>
      <c r="K322" s="30">
        <v>437</v>
      </c>
      <c r="L322" s="30">
        <v>2426</v>
      </c>
      <c r="M322" s="30">
        <v>133</v>
      </c>
      <c r="N322" s="30">
        <v>2440</v>
      </c>
      <c r="O322" s="30">
        <v>930</v>
      </c>
      <c r="P322" s="30">
        <v>513</v>
      </c>
      <c r="Q322" s="30">
        <v>7</v>
      </c>
      <c r="R322" s="30">
        <v>10</v>
      </c>
      <c r="S322" s="66">
        <f t="shared" si="91"/>
        <v>8917</v>
      </c>
      <c r="T322" s="34"/>
      <c r="U322" s="34"/>
      <c r="V322" s="34"/>
      <c r="W322" s="34"/>
      <c r="X322" s="34"/>
      <c r="Y322" s="35"/>
      <c r="Z322" s="35"/>
      <c r="AA322" s="35"/>
      <c r="AB322" s="35"/>
      <c r="AC322" s="67"/>
      <c r="AD322" s="68"/>
      <c r="AE322" s="68"/>
      <c r="AF322" s="68"/>
      <c r="AG322" s="69"/>
      <c r="AH322" s="70"/>
      <c r="AI322" s="71"/>
      <c r="AJ322" s="71"/>
      <c r="AK322" s="72"/>
      <c r="AL322" s="73">
        <v>131658</v>
      </c>
    </row>
    <row r="323" spans="1:38" s="28" customFormat="1">
      <c r="A323" s="29" t="s">
        <v>345</v>
      </c>
      <c r="B323" s="31">
        <v>1223</v>
      </c>
      <c r="C323" s="31"/>
      <c r="D323" s="32">
        <v>369</v>
      </c>
      <c r="E323" s="32"/>
      <c r="F323" s="33"/>
      <c r="G323" s="33"/>
      <c r="H323" s="66">
        <f t="shared" si="90"/>
        <v>1592</v>
      </c>
      <c r="I323" s="30">
        <v>2</v>
      </c>
      <c r="J323" s="30">
        <v>1202</v>
      </c>
      <c r="K323" s="30">
        <v>185</v>
      </c>
      <c r="L323" s="30">
        <v>972</v>
      </c>
      <c r="M323" s="30">
        <v>61</v>
      </c>
      <c r="N323" s="30">
        <v>1183</v>
      </c>
      <c r="O323" s="30">
        <v>230</v>
      </c>
      <c r="P323" s="30">
        <v>158</v>
      </c>
      <c r="Q323" s="30">
        <v>0</v>
      </c>
      <c r="R323" s="30">
        <v>13</v>
      </c>
      <c r="S323" s="66">
        <f t="shared" si="91"/>
        <v>4006</v>
      </c>
      <c r="T323" s="34"/>
      <c r="U323" s="34"/>
      <c r="V323" s="34"/>
      <c r="W323" s="34"/>
      <c r="X323" s="34"/>
      <c r="Y323" s="35"/>
      <c r="Z323" s="35"/>
      <c r="AA323" s="35"/>
      <c r="AB323" s="35"/>
      <c r="AC323" s="67"/>
      <c r="AD323" s="68"/>
      <c r="AE323" s="68"/>
      <c r="AF323" s="68"/>
      <c r="AG323" s="69"/>
      <c r="AH323" s="70"/>
      <c r="AI323" s="71"/>
      <c r="AJ323" s="71"/>
      <c r="AK323" s="72"/>
      <c r="AL323" s="73">
        <v>69988</v>
      </c>
    </row>
    <row r="324" spans="1:38" s="28" customFormat="1">
      <c r="A324" s="29" t="s">
        <v>344</v>
      </c>
      <c r="B324" s="31">
        <v>1348</v>
      </c>
      <c r="C324" s="31"/>
      <c r="D324" s="32">
        <v>861</v>
      </c>
      <c r="E324" s="32"/>
      <c r="F324" s="33"/>
      <c r="G324" s="33"/>
      <c r="H324" s="66">
        <f t="shared" si="90"/>
        <v>2209</v>
      </c>
      <c r="I324" s="30">
        <v>711</v>
      </c>
      <c r="J324" s="30">
        <v>9499</v>
      </c>
      <c r="K324" s="30">
        <v>14</v>
      </c>
      <c r="L324" s="30">
        <v>2547</v>
      </c>
      <c r="M324" s="30">
        <v>15310</v>
      </c>
      <c r="N324" s="30">
        <v>15028</v>
      </c>
      <c r="O324" s="30">
        <v>24</v>
      </c>
      <c r="P324" s="30">
        <v>1846</v>
      </c>
      <c r="Q324" s="30">
        <v>0</v>
      </c>
      <c r="R324" s="30">
        <v>153</v>
      </c>
      <c r="S324" s="66">
        <f t="shared" si="91"/>
        <v>45132</v>
      </c>
      <c r="T324" s="34"/>
      <c r="U324" s="34"/>
      <c r="V324" s="34"/>
      <c r="W324" s="34"/>
      <c r="X324" s="34"/>
      <c r="Y324" s="35"/>
      <c r="Z324" s="35"/>
      <c r="AA324" s="35"/>
      <c r="AB324" s="35"/>
      <c r="AC324" s="67"/>
      <c r="AD324" s="68"/>
      <c r="AE324" s="68"/>
      <c r="AF324" s="68"/>
      <c r="AG324" s="69"/>
      <c r="AH324" s="70"/>
      <c r="AI324" s="71"/>
      <c r="AJ324" s="71"/>
      <c r="AK324" s="72"/>
      <c r="AL324" s="73">
        <v>44973</v>
      </c>
    </row>
    <row r="325" spans="1:38" s="28" customFormat="1">
      <c r="A325" s="29" t="s">
        <v>343</v>
      </c>
      <c r="B325" s="31">
        <v>1512</v>
      </c>
      <c r="C325" s="31"/>
      <c r="D325" s="32">
        <v>1369</v>
      </c>
      <c r="E325" s="32"/>
      <c r="F325" s="33"/>
      <c r="G325" s="33"/>
      <c r="H325" s="66">
        <f t="shared" si="90"/>
        <v>2881</v>
      </c>
      <c r="I325" s="30">
        <v>4002</v>
      </c>
      <c r="J325" s="30">
        <v>7170</v>
      </c>
      <c r="K325" s="30">
        <v>6</v>
      </c>
      <c r="L325" s="30">
        <v>2877</v>
      </c>
      <c r="M325" s="30">
        <v>2062</v>
      </c>
      <c r="N325" s="30">
        <v>14711</v>
      </c>
      <c r="O325" s="30">
        <v>66</v>
      </c>
      <c r="P325" s="30">
        <v>1419</v>
      </c>
      <c r="Q325" s="30">
        <v>0</v>
      </c>
      <c r="R325" s="30">
        <v>235</v>
      </c>
      <c r="S325" s="66">
        <f t="shared" si="91"/>
        <v>32548</v>
      </c>
      <c r="T325" s="34"/>
      <c r="U325" s="34"/>
      <c r="V325" s="34"/>
      <c r="W325" s="34"/>
      <c r="X325" s="34"/>
      <c r="Y325" s="35"/>
      <c r="Z325" s="35"/>
      <c r="AA325" s="35"/>
      <c r="AB325" s="35"/>
      <c r="AC325" s="67"/>
      <c r="AD325" s="68"/>
      <c r="AE325" s="68"/>
      <c r="AF325" s="68"/>
      <c r="AG325" s="69"/>
      <c r="AH325" s="70"/>
      <c r="AI325" s="71"/>
      <c r="AJ325" s="71"/>
      <c r="AK325" s="72"/>
      <c r="AL325" s="73">
        <v>54508</v>
      </c>
    </row>
    <row r="326" spans="1:38" s="28" customFormat="1">
      <c r="A326" s="29" t="s">
        <v>399</v>
      </c>
      <c r="B326" s="31">
        <v>393</v>
      </c>
      <c r="C326" s="31"/>
      <c r="D326" s="32">
        <v>286</v>
      </c>
      <c r="E326" s="32"/>
      <c r="F326" s="33"/>
      <c r="G326" s="33"/>
      <c r="H326" s="66">
        <f t="shared" si="90"/>
        <v>679</v>
      </c>
      <c r="I326" s="30">
        <v>2929</v>
      </c>
      <c r="J326" s="30">
        <v>1043</v>
      </c>
      <c r="K326" s="30">
        <v>0</v>
      </c>
      <c r="L326" s="30">
        <v>421</v>
      </c>
      <c r="M326" s="30">
        <v>813</v>
      </c>
      <c r="N326" s="30">
        <v>1596</v>
      </c>
      <c r="O326" s="30">
        <v>0</v>
      </c>
      <c r="P326" s="30">
        <v>81</v>
      </c>
      <c r="Q326" s="30">
        <v>0</v>
      </c>
      <c r="R326" s="30">
        <v>0</v>
      </c>
      <c r="S326" s="66">
        <f t="shared" si="91"/>
        <v>6883</v>
      </c>
      <c r="T326" s="34"/>
      <c r="U326" s="34"/>
      <c r="V326" s="34"/>
      <c r="W326" s="34"/>
      <c r="X326" s="34"/>
      <c r="Y326" s="35"/>
      <c r="Z326" s="35"/>
      <c r="AA326" s="35"/>
      <c r="AB326" s="35"/>
      <c r="AC326" s="67"/>
      <c r="AD326" s="68"/>
      <c r="AE326" s="68"/>
      <c r="AF326" s="68"/>
      <c r="AG326" s="69"/>
      <c r="AH326" s="70"/>
      <c r="AI326" s="71"/>
      <c r="AJ326" s="71"/>
      <c r="AK326" s="72"/>
      <c r="AL326" s="73">
        <v>71104</v>
      </c>
    </row>
    <row r="327" spans="1:38" s="28" customFormat="1">
      <c r="A327" s="29" t="s">
        <v>385</v>
      </c>
      <c r="B327" s="31">
        <v>638</v>
      </c>
      <c r="C327" s="31"/>
      <c r="D327" s="32">
        <v>614</v>
      </c>
      <c r="E327" s="32"/>
      <c r="F327" s="33"/>
      <c r="G327" s="33"/>
      <c r="H327" s="66">
        <f t="shared" si="90"/>
        <v>1252</v>
      </c>
      <c r="I327" s="30">
        <v>1458</v>
      </c>
      <c r="J327" s="30">
        <v>2487</v>
      </c>
      <c r="K327" s="30">
        <v>0</v>
      </c>
      <c r="L327" s="30">
        <v>753</v>
      </c>
      <c r="M327" s="30">
        <v>693</v>
      </c>
      <c r="N327" s="30">
        <v>4633</v>
      </c>
      <c r="O327" s="30">
        <v>21</v>
      </c>
      <c r="P327" s="30">
        <v>500</v>
      </c>
      <c r="Q327" s="30">
        <v>0</v>
      </c>
      <c r="R327" s="30">
        <v>30</v>
      </c>
      <c r="S327" s="66">
        <f t="shared" si="91"/>
        <v>10575</v>
      </c>
      <c r="T327" s="34"/>
      <c r="U327" s="34"/>
      <c r="V327" s="34"/>
      <c r="W327" s="34"/>
      <c r="X327" s="34"/>
      <c r="Y327" s="35"/>
      <c r="Z327" s="35"/>
      <c r="AA327" s="35"/>
      <c r="AB327" s="35"/>
      <c r="AC327" s="67"/>
      <c r="AD327" s="68"/>
      <c r="AE327" s="68"/>
      <c r="AF327" s="68"/>
      <c r="AG327" s="69"/>
      <c r="AH327" s="70"/>
      <c r="AI327" s="71"/>
      <c r="AJ327" s="71"/>
      <c r="AK327" s="72"/>
      <c r="AL327" s="73">
        <v>43362</v>
      </c>
    </row>
    <row r="328" spans="1:38" s="28" customFormat="1" ht="27">
      <c r="A328" s="29" t="s">
        <v>366</v>
      </c>
      <c r="B328" s="31">
        <v>1159</v>
      </c>
      <c r="C328" s="31"/>
      <c r="D328" s="32">
        <v>884</v>
      </c>
      <c r="E328" s="32"/>
      <c r="F328" s="33"/>
      <c r="G328" s="33"/>
      <c r="H328" s="66">
        <f t="shared" si="90"/>
        <v>2043</v>
      </c>
      <c r="I328" s="30">
        <v>121</v>
      </c>
      <c r="J328" s="30">
        <v>1402</v>
      </c>
      <c r="K328" s="30">
        <v>285</v>
      </c>
      <c r="L328" s="30">
        <v>1409</v>
      </c>
      <c r="M328" s="30">
        <v>180</v>
      </c>
      <c r="N328" s="30">
        <v>2567</v>
      </c>
      <c r="O328" s="30">
        <v>832</v>
      </c>
      <c r="P328" s="30">
        <v>311</v>
      </c>
      <c r="Q328" s="30">
        <v>0</v>
      </c>
      <c r="R328" s="30">
        <v>0</v>
      </c>
      <c r="S328" s="66">
        <f t="shared" si="91"/>
        <v>7107</v>
      </c>
      <c r="T328" s="34"/>
      <c r="U328" s="34"/>
      <c r="V328" s="34"/>
      <c r="W328" s="34"/>
      <c r="X328" s="34"/>
      <c r="Y328" s="35"/>
      <c r="Z328" s="35"/>
      <c r="AA328" s="35"/>
      <c r="AB328" s="35"/>
      <c r="AC328" s="67"/>
      <c r="AD328" s="68"/>
      <c r="AE328" s="68"/>
      <c r="AF328" s="68"/>
      <c r="AG328" s="69"/>
      <c r="AH328" s="70"/>
      <c r="AI328" s="71"/>
      <c r="AJ328" s="71"/>
      <c r="AK328" s="72"/>
      <c r="AL328" s="73">
        <v>60886</v>
      </c>
    </row>
    <row r="329" spans="1:38" s="28" customFormat="1">
      <c r="A329" s="29" t="s">
        <v>365</v>
      </c>
      <c r="B329" s="31">
        <v>1135</v>
      </c>
      <c r="C329" s="31"/>
      <c r="D329" s="32">
        <v>762</v>
      </c>
      <c r="E329" s="32"/>
      <c r="F329" s="33"/>
      <c r="G329" s="33"/>
      <c r="H329" s="66">
        <f t="shared" si="90"/>
        <v>1897</v>
      </c>
      <c r="I329" s="30">
        <v>13505</v>
      </c>
      <c r="J329" s="30">
        <v>3282</v>
      </c>
      <c r="K329" s="30">
        <v>13</v>
      </c>
      <c r="L329" s="30">
        <v>1649</v>
      </c>
      <c r="M329" s="30">
        <v>3614</v>
      </c>
      <c r="N329" s="30">
        <v>3620</v>
      </c>
      <c r="O329" s="30">
        <v>32</v>
      </c>
      <c r="P329" s="30">
        <v>774</v>
      </c>
      <c r="Q329" s="30">
        <v>0</v>
      </c>
      <c r="R329" s="30">
        <v>71</v>
      </c>
      <c r="S329" s="66">
        <f t="shared" si="91"/>
        <v>26560</v>
      </c>
      <c r="T329" s="34"/>
      <c r="U329" s="34"/>
      <c r="V329" s="34"/>
      <c r="W329" s="34"/>
      <c r="X329" s="34"/>
      <c r="Y329" s="35"/>
      <c r="Z329" s="35"/>
      <c r="AA329" s="35"/>
      <c r="AB329" s="35"/>
      <c r="AC329" s="67"/>
      <c r="AD329" s="68"/>
      <c r="AE329" s="68"/>
      <c r="AF329" s="68"/>
      <c r="AG329" s="69"/>
      <c r="AH329" s="70"/>
      <c r="AI329" s="71"/>
      <c r="AJ329" s="71"/>
      <c r="AK329" s="72"/>
      <c r="AL329" s="73">
        <v>99863</v>
      </c>
    </row>
    <row r="330" spans="1:38" s="28" customFormat="1">
      <c r="A330" s="29" t="s">
        <v>342</v>
      </c>
      <c r="B330" s="31">
        <v>390</v>
      </c>
      <c r="C330" s="31"/>
      <c r="D330" s="32">
        <v>162</v>
      </c>
      <c r="E330" s="32"/>
      <c r="F330" s="33"/>
      <c r="G330" s="33"/>
      <c r="H330" s="66">
        <f t="shared" si="90"/>
        <v>552</v>
      </c>
      <c r="I330" s="30">
        <v>186</v>
      </c>
      <c r="J330" s="30">
        <v>2338</v>
      </c>
      <c r="K330" s="30">
        <v>9</v>
      </c>
      <c r="L330" s="30">
        <v>1047</v>
      </c>
      <c r="M330" s="30">
        <v>179</v>
      </c>
      <c r="N330" s="30">
        <v>2811</v>
      </c>
      <c r="O330" s="30">
        <v>5</v>
      </c>
      <c r="P330" s="30">
        <v>323</v>
      </c>
      <c r="Q330" s="30">
        <v>0</v>
      </c>
      <c r="R330" s="30">
        <v>110</v>
      </c>
      <c r="S330" s="66">
        <f t="shared" si="91"/>
        <v>7008</v>
      </c>
      <c r="T330" s="34"/>
      <c r="U330" s="34"/>
      <c r="V330" s="34"/>
      <c r="W330" s="34"/>
      <c r="X330" s="34"/>
      <c r="Y330" s="35"/>
      <c r="Z330" s="35"/>
      <c r="AA330" s="35"/>
      <c r="AB330" s="35"/>
      <c r="AC330" s="67"/>
      <c r="AD330" s="68"/>
      <c r="AE330" s="68"/>
      <c r="AF330" s="68"/>
      <c r="AG330" s="69"/>
      <c r="AH330" s="70"/>
      <c r="AI330" s="71"/>
      <c r="AJ330" s="71"/>
      <c r="AK330" s="72"/>
      <c r="AL330" s="73">
        <v>31456</v>
      </c>
    </row>
    <row r="331" spans="1:38" s="28" customFormat="1">
      <c r="A331" s="29" t="s">
        <v>319</v>
      </c>
      <c r="B331" s="31">
        <v>916</v>
      </c>
      <c r="C331" s="31"/>
      <c r="D331" s="32">
        <v>562</v>
      </c>
      <c r="E331" s="32"/>
      <c r="F331" s="33"/>
      <c r="G331" s="33"/>
      <c r="H331" s="66">
        <f t="shared" si="90"/>
        <v>1478</v>
      </c>
      <c r="I331" s="30">
        <v>12095</v>
      </c>
      <c r="J331" s="30">
        <v>3151</v>
      </c>
      <c r="K331" s="30">
        <v>23</v>
      </c>
      <c r="L331" s="30">
        <v>1629</v>
      </c>
      <c r="M331" s="30">
        <v>3554</v>
      </c>
      <c r="N331" s="30">
        <v>5178</v>
      </c>
      <c r="O331" s="30">
        <v>39</v>
      </c>
      <c r="P331" s="30">
        <v>556</v>
      </c>
      <c r="Q331" s="30">
        <v>0</v>
      </c>
      <c r="R331" s="30">
        <v>0</v>
      </c>
      <c r="S331" s="66">
        <f t="shared" si="91"/>
        <v>26225</v>
      </c>
      <c r="T331" s="34"/>
      <c r="U331" s="34"/>
      <c r="V331" s="34"/>
      <c r="W331" s="34"/>
      <c r="X331" s="34"/>
      <c r="Y331" s="35"/>
      <c r="Z331" s="35"/>
      <c r="AA331" s="35"/>
      <c r="AB331" s="35"/>
      <c r="AC331" s="67"/>
      <c r="AD331" s="68"/>
      <c r="AE331" s="68"/>
      <c r="AF331" s="68"/>
      <c r="AG331" s="69"/>
      <c r="AH331" s="70"/>
      <c r="AI331" s="71"/>
      <c r="AJ331" s="71"/>
      <c r="AK331" s="72"/>
      <c r="AL331" s="73">
        <v>42874</v>
      </c>
    </row>
    <row r="332" spans="1:38" s="28" customFormat="1">
      <c r="A332" s="29" t="s">
        <v>341</v>
      </c>
      <c r="B332" s="31">
        <v>680</v>
      </c>
      <c r="C332" s="31"/>
      <c r="D332" s="32">
        <v>609</v>
      </c>
      <c r="E332" s="32"/>
      <c r="F332" s="33"/>
      <c r="G332" s="33"/>
      <c r="H332" s="66">
        <f t="shared" si="90"/>
        <v>1289</v>
      </c>
      <c r="I332" s="30">
        <v>3160</v>
      </c>
      <c r="J332" s="30">
        <v>2962</v>
      </c>
      <c r="K332" s="30">
        <v>3</v>
      </c>
      <c r="L332" s="30">
        <v>1013</v>
      </c>
      <c r="M332" s="30">
        <v>1093</v>
      </c>
      <c r="N332" s="30">
        <v>3881</v>
      </c>
      <c r="O332" s="30">
        <v>0</v>
      </c>
      <c r="P332" s="30">
        <v>468</v>
      </c>
      <c r="Q332" s="30">
        <v>0</v>
      </c>
      <c r="R332" s="30">
        <v>3</v>
      </c>
      <c r="S332" s="66">
        <f t="shared" si="91"/>
        <v>12583</v>
      </c>
      <c r="T332" s="34"/>
      <c r="U332" s="34"/>
      <c r="V332" s="34"/>
      <c r="W332" s="34"/>
      <c r="X332" s="34"/>
      <c r="Y332" s="35"/>
      <c r="Z332" s="35"/>
      <c r="AA332" s="35"/>
      <c r="AB332" s="35"/>
      <c r="AC332" s="67"/>
      <c r="AD332" s="68"/>
      <c r="AE332" s="68"/>
      <c r="AF332" s="68"/>
      <c r="AG332" s="69"/>
      <c r="AH332" s="70"/>
      <c r="AI332" s="71"/>
      <c r="AJ332" s="71"/>
      <c r="AK332" s="72"/>
      <c r="AL332" s="73">
        <v>56816</v>
      </c>
    </row>
    <row r="333" spans="1:38" s="28" customFormat="1">
      <c r="A333" s="29" t="s">
        <v>398</v>
      </c>
      <c r="B333" s="31">
        <v>1069</v>
      </c>
      <c r="C333" s="31"/>
      <c r="D333" s="32">
        <v>334</v>
      </c>
      <c r="E333" s="32"/>
      <c r="F333" s="33"/>
      <c r="G333" s="33"/>
      <c r="H333" s="66">
        <f t="shared" si="90"/>
        <v>1403</v>
      </c>
      <c r="I333" s="30">
        <v>16</v>
      </c>
      <c r="J333" s="30">
        <v>968</v>
      </c>
      <c r="K333" s="30">
        <v>450</v>
      </c>
      <c r="L333" s="30">
        <v>1790</v>
      </c>
      <c r="M333" s="30">
        <v>43</v>
      </c>
      <c r="N333" s="30">
        <v>1151</v>
      </c>
      <c r="O333" s="30">
        <v>423</v>
      </c>
      <c r="P333" s="30">
        <v>186</v>
      </c>
      <c r="Q333" s="30">
        <v>0</v>
      </c>
      <c r="R333" s="30">
        <v>12</v>
      </c>
      <c r="S333" s="66">
        <f t="shared" si="91"/>
        <v>5039</v>
      </c>
      <c r="T333" s="34"/>
      <c r="U333" s="34"/>
      <c r="V333" s="34"/>
      <c r="W333" s="34"/>
      <c r="X333" s="34"/>
      <c r="Y333" s="35"/>
      <c r="Z333" s="35"/>
      <c r="AA333" s="35"/>
      <c r="AB333" s="35"/>
      <c r="AC333" s="67"/>
      <c r="AD333" s="68"/>
      <c r="AE333" s="68"/>
      <c r="AF333" s="68"/>
      <c r="AG333" s="69"/>
      <c r="AH333" s="70"/>
      <c r="AI333" s="71"/>
      <c r="AJ333" s="71"/>
      <c r="AK333" s="72"/>
      <c r="AL333" s="73">
        <v>70700</v>
      </c>
    </row>
    <row r="334" spans="1:38" s="28" customFormat="1">
      <c r="A334" s="29" t="s">
        <v>384</v>
      </c>
      <c r="B334" s="31">
        <v>296</v>
      </c>
      <c r="C334" s="31"/>
      <c r="D334" s="32">
        <v>258</v>
      </c>
      <c r="E334" s="32"/>
      <c r="F334" s="33"/>
      <c r="G334" s="33"/>
      <c r="H334" s="66">
        <f t="shared" si="90"/>
        <v>554</v>
      </c>
      <c r="I334" s="30">
        <v>3</v>
      </c>
      <c r="J334" s="30">
        <v>345</v>
      </c>
      <c r="K334" s="30">
        <v>230</v>
      </c>
      <c r="L334" s="30">
        <v>432</v>
      </c>
      <c r="M334" s="30">
        <v>38</v>
      </c>
      <c r="N334" s="30">
        <v>950</v>
      </c>
      <c r="O334" s="30">
        <v>198</v>
      </c>
      <c r="P334" s="30">
        <v>140</v>
      </c>
      <c r="Q334" s="30">
        <v>0</v>
      </c>
      <c r="R334" s="30">
        <v>0</v>
      </c>
      <c r="S334" s="66">
        <f t="shared" si="91"/>
        <v>2336</v>
      </c>
      <c r="T334" s="34"/>
      <c r="U334" s="34"/>
      <c r="V334" s="34"/>
      <c r="W334" s="34"/>
      <c r="X334" s="34"/>
      <c r="Y334" s="35"/>
      <c r="Z334" s="35"/>
      <c r="AA334" s="35"/>
      <c r="AB334" s="35"/>
      <c r="AC334" s="67"/>
      <c r="AD334" s="68"/>
      <c r="AE334" s="68"/>
      <c r="AF334" s="68"/>
      <c r="AG334" s="69"/>
      <c r="AH334" s="70"/>
      <c r="AI334" s="71"/>
      <c r="AJ334" s="71"/>
      <c r="AK334" s="72"/>
      <c r="AL334" s="73">
        <v>74445</v>
      </c>
    </row>
    <row r="335" spans="1:38" s="28" customFormat="1">
      <c r="A335" s="29" t="s">
        <v>383</v>
      </c>
      <c r="B335" s="31">
        <v>2966</v>
      </c>
      <c r="C335" s="31"/>
      <c r="D335" s="32">
        <v>1601</v>
      </c>
      <c r="E335" s="32"/>
      <c r="F335" s="33"/>
      <c r="G335" s="33"/>
      <c r="H335" s="66">
        <f t="shared" si="90"/>
        <v>4567</v>
      </c>
      <c r="I335" s="30">
        <v>2555</v>
      </c>
      <c r="J335" s="30">
        <v>47032</v>
      </c>
      <c r="K335" s="30">
        <v>144</v>
      </c>
      <c r="L335" s="30">
        <v>9254</v>
      </c>
      <c r="M335" s="30">
        <v>4492</v>
      </c>
      <c r="N335" s="30">
        <v>94469</v>
      </c>
      <c r="O335" s="30">
        <v>180</v>
      </c>
      <c r="P335" s="30">
        <v>12493</v>
      </c>
      <c r="Q335" s="30">
        <v>0</v>
      </c>
      <c r="R335" s="30">
        <v>436</v>
      </c>
      <c r="S335" s="66">
        <f t="shared" si="91"/>
        <v>171055</v>
      </c>
      <c r="T335" s="34"/>
      <c r="U335" s="34"/>
      <c r="V335" s="34"/>
      <c r="W335" s="34"/>
      <c r="X335" s="34"/>
      <c r="Y335" s="35"/>
      <c r="Z335" s="35"/>
      <c r="AA335" s="35"/>
      <c r="AB335" s="35"/>
      <c r="AC335" s="67"/>
      <c r="AD335" s="68"/>
      <c r="AE335" s="68"/>
      <c r="AF335" s="68"/>
      <c r="AG335" s="69"/>
      <c r="AH335" s="70"/>
      <c r="AI335" s="71"/>
      <c r="AJ335" s="71"/>
      <c r="AK335" s="72"/>
      <c r="AL335" s="73">
        <v>96079</v>
      </c>
    </row>
    <row r="336" spans="1:38" s="28" customFormat="1">
      <c r="A336" s="29" t="s">
        <v>364</v>
      </c>
      <c r="B336" s="31">
        <v>1257</v>
      </c>
      <c r="C336" s="31"/>
      <c r="D336" s="32">
        <v>996</v>
      </c>
      <c r="E336" s="32"/>
      <c r="F336" s="33"/>
      <c r="G336" s="33"/>
      <c r="H336" s="66">
        <f t="shared" si="90"/>
        <v>2253</v>
      </c>
      <c r="I336" s="30">
        <v>9637</v>
      </c>
      <c r="J336" s="30">
        <v>7360</v>
      </c>
      <c r="K336" s="30">
        <v>4</v>
      </c>
      <c r="L336" s="30">
        <v>2674</v>
      </c>
      <c r="M336" s="30">
        <v>4158</v>
      </c>
      <c r="N336" s="30">
        <v>8219</v>
      </c>
      <c r="O336" s="30">
        <v>26</v>
      </c>
      <c r="P336" s="30">
        <v>1198</v>
      </c>
      <c r="Q336" s="30">
        <v>0</v>
      </c>
      <c r="R336" s="30">
        <v>155</v>
      </c>
      <c r="S336" s="66">
        <f t="shared" si="91"/>
        <v>33431</v>
      </c>
      <c r="T336" s="34"/>
      <c r="U336" s="34"/>
      <c r="V336" s="34"/>
      <c r="W336" s="34"/>
      <c r="X336" s="34"/>
      <c r="Y336" s="35"/>
      <c r="Z336" s="35"/>
      <c r="AA336" s="35"/>
      <c r="AB336" s="35"/>
      <c r="AC336" s="67"/>
      <c r="AD336" s="68"/>
      <c r="AE336" s="68"/>
      <c r="AF336" s="68"/>
      <c r="AG336" s="69"/>
      <c r="AH336" s="70"/>
      <c r="AI336" s="71"/>
      <c r="AJ336" s="71"/>
      <c r="AK336" s="72"/>
      <c r="AL336" s="73">
        <v>66609</v>
      </c>
    </row>
    <row r="337" spans="1:38" s="28" customFormat="1">
      <c r="A337" s="29" t="s">
        <v>397</v>
      </c>
      <c r="B337" s="31">
        <v>2199</v>
      </c>
      <c r="C337" s="31"/>
      <c r="D337" s="32">
        <v>786</v>
      </c>
      <c r="E337" s="32"/>
      <c r="F337" s="33"/>
      <c r="G337" s="33"/>
      <c r="H337" s="66">
        <f t="shared" si="90"/>
        <v>2985</v>
      </c>
      <c r="I337" s="30">
        <v>449</v>
      </c>
      <c r="J337" s="30">
        <v>2173</v>
      </c>
      <c r="K337" s="30">
        <v>537</v>
      </c>
      <c r="L337" s="30">
        <v>2954</v>
      </c>
      <c r="M337" s="30">
        <v>174</v>
      </c>
      <c r="N337" s="30">
        <v>3155</v>
      </c>
      <c r="O337" s="30">
        <v>774</v>
      </c>
      <c r="P337" s="30">
        <v>541</v>
      </c>
      <c r="Q337" s="30">
        <v>0</v>
      </c>
      <c r="R337" s="30">
        <v>20</v>
      </c>
      <c r="S337" s="66">
        <f t="shared" si="91"/>
        <v>10777</v>
      </c>
      <c r="T337" s="34"/>
      <c r="U337" s="34"/>
      <c r="V337" s="34"/>
      <c r="W337" s="34"/>
      <c r="X337" s="34"/>
      <c r="Y337" s="35"/>
      <c r="Z337" s="35"/>
      <c r="AA337" s="35"/>
      <c r="AB337" s="35"/>
      <c r="AC337" s="67"/>
      <c r="AD337" s="68"/>
      <c r="AE337" s="68"/>
      <c r="AF337" s="68"/>
      <c r="AG337" s="69"/>
      <c r="AH337" s="70"/>
      <c r="AI337" s="71"/>
      <c r="AJ337" s="71"/>
      <c r="AK337" s="72"/>
      <c r="AL337" s="73">
        <v>99173</v>
      </c>
    </row>
    <row r="338" spans="1:38" s="28" customFormat="1">
      <c r="A338" s="29" t="s">
        <v>318</v>
      </c>
      <c r="B338" s="31">
        <v>3006</v>
      </c>
      <c r="C338" s="31"/>
      <c r="D338" s="32">
        <v>851</v>
      </c>
      <c r="E338" s="32"/>
      <c r="F338" s="33"/>
      <c r="G338" s="33"/>
      <c r="H338" s="66">
        <f t="shared" si="90"/>
        <v>3857</v>
      </c>
      <c r="I338" s="30">
        <v>3800</v>
      </c>
      <c r="J338" s="30">
        <v>41502</v>
      </c>
      <c r="K338" s="30">
        <v>77</v>
      </c>
      <c r="L338" s="30">
        <v>12397</v>
      </c>
      <c r="M338" s="30">
        <v>5118</v>
      </c>
      <c r="N338" s="30">
        <v>42441</v>
      </c>
      <c r="O338" s="30">
        <v>243</v>
      </c>
      <c r="P338" s="30">
        <v>5397</v>
      </c>
      <c r="Q338" s="30">
        <v>0</v>
      </c>
      <c r="R338" s="30">
        <v>129</v>
      </c>
      <c r="S338" s="66">
        <f t="shared" si="91"/>
        <v>111104</v>
      </c>
      <c r="T338" s="34"/>
      <c r="U338" s="34"/>
      <c r="V338" s="34"/>
      <c r="W338" s="34"/>
      <c r="X338" s="34"/>
      <c r="Y338" s="35"/>
      <c r="Z338" s="35"/>
      <c r="AA338" s="35"/>
      <c r="AB338" s="35"/>
      <c r="AC338" s="67"/>
      <c r="AD338" s="68"/>
      <c r="AE338" s="68"/>
      <c r="AF338" s="68"/>
      <c r="AG338" s="69"/>
      <c r="AH338" s="70"/>
      <c r="AI338" s="71"/>
      <c r="AJ338" s="71"/>
      <c r="AK338" s="72"/>
      <c r="AL338" s="73">
        <v>86070</v>
      </c>
    </row>
    <row r="339" spans="1:38" s="28" customFormat="1" ht="27">
      <c r="A339" s="29" t="s">
        <v>340</v>
      </c>
      <c r="B339" s="31">
        <v>2387</v>
      </c>
      <c r="C339" s="31"/>
      <c r="D339" s="32">
        <v>1598</v>
      </c>
      <c r="E339" s="32"/>
      <c r="F339" s="33"/>
      <c r="G339" s="33"/>
      <c r="H339" s="66">
        <f t="shared" si="90"/>
        <v>3985</v>
      </c>
      <c r="I339" s="30">
        <v>9245</v>
      </c>
      <c r="J339" s="30">
        <v>15075</v>
      </c>
      <c r="K339" s="30">
        <v>62</v>
      </c>
      <c r="L339" s="30">
        <v>3463</v>
      </c>
      <c r="M339" s="30">
        <v>2202</v>
      </c>
      <c r="N339" s="30">
        <v>11606</v>
      </c>
      <c r="O339" s="30">
        <v>39</v>
      </c>
      <c r="P339" s="30">
        <v>1016</v>
      </c>
      <c r="Q339" s="30">
        <v>0</v>
      </c>
      <c r="R339" s="30">
        <v>5</v>
      </c>
      <c r="S339" s="66">
        <f t="shared" si="91"/>
        <v>42713</v>
      </c>
      <c r="T339" s="34"/>
      <c r="U339" s="34"/>
      <c r="V339" s="34"/>
      <c r="W339" s="34"/>
      <c r="X339" s="34"/>
      <c r="Y339" s="35"/>
      <c r="Z339" s="35"/>
      <c r="AA339" s="35"/>
      <c r="AB339" s="35"/>
      <c r="AC339" s="67"/>
      <c r="AD339" s="68"/>
      <c r="AE339" s="68"/>
      <c r="AF339" s="68"/>
      <c r="AG339" s="69"/>
      <c r="AH339" s="70"/>
      <c r="AI339" s="71"/>
      <c r="AJ339" s="71"/>
      <c r="AK339" s="72"/>
      <c r="AL339" s="73">
        <v>117005</v>
      </c>
    </row>
    <row r="340" spans="1:38" s="28" customFormat="1">
      <c r="A340" s="29" t="s">
        <v>396</v>
      </c>
      <c r="B340" s="31">
        <v>1359</v>
      </c>
      <c r="C340" s="31"/>
      <c r="D340" s="32">
        <v>824</v>
      </c>
      <c r="E340" s="32"/>
      <c r="F340" s="33"/>
      <c r="G340" s="33"/>
      <c r="H340" s="66">
        <f t="shared" ref="H340:H371" si="92">SUM(B340:G340)</f>
        <v>2183</v>
      </c>
      <c r="I340" s="30">
        <v>37</v>
      </c>
      <c r="J340" s="30">
        <v>611</v>
      </c>
      <c r="K340" s="30">
        <v>429</v>
      </c>
      <c r="L340" s="30">
        <v>923</v>
      </c>
      <c r="M340" s="30">
        <v>65</v>
      </c>
      <c r="N340" s="30">
        <v>1561</v>
      </c>
      <c r="O340" s="30">
        <v>670</v>
      </c>
      <c r="P340" s="30">
        <v>194</v>
      </c>
      <c r="Q340" s="30">
        <v>0</v>
      </c>
      <c r="R340" s="30">
        <v>12</v>
      </c>
      <c r="S340" s="66">
        <f t="shared" ref="S340:S371" si="93">SUM(I340:R340)</f>
        <v>4502</v>
      </c>
      <c r="T340" s="34"/>
      <c r="U340" s="34"/>
      <c r="V340" s="34"/>
      <c r="W340" s="34"/>
      <c r="X340" s="34"/>
      <c r="Y340" s="35"/>
      <c r="Z340" s="35"/>
      <c r="AA340" s="35"/>
      <c r="AB340" s="35"/>
      <c r="AC340" s="67"/>
      <c r="AD340" s="68"/>
      <c r="AE340" s="68"/>
      <c r="AF340" s="68"/>
      <c r="AG340" s="69"/>
      <c r="AH340" s="70"/>
      <c r="AI340" s="71"/>
      <c r="AJ340" s="71"/>
      <c r="AK340" s="72"/>
      <c r="AL340" s="73">
        <v>79097</v>
      </c>
    </row>
    <row r="341" spans="1:38" s="28" customFormat="1">
      <c r="A341" s="29" t="s">
        <v>339</v>
      </c>
      <c r="B341" s="31">
        <v>555</v>
      </c>
      <c r="C341" s="31"/>
      <c r="D341" s="32">
        <v>87</v>
      </c>
      <c r="E341" s="32"/>
      <c r="F341" s="33"/>
      <c r="G341" s="33"/>
      <c r="H341" s="66">
        <f t="shared" si="92"/>
        <v>642</v>
      </c>
      <c r="I341" s="30">
        <v>352</v>
      </c>
      <c r="J341" s="30">
        <v>4006</v>
      </c>
      <c r="K341" s="30">
        <v>46</v>
      </c>
      <c r="L341" s="30">
        <v>1078</v>
      </c>
      <c r="M341" s="30">
        <v>428</v>
      </c>
      <c r="N341" s="30">
        <v>3788</v>
      </c>
      <c r="O341" s="30">
        <v>47</v>
      </c>
      <c r="P341" s="30">
        <v>427</v>
      </c>
      <c r="Q341" s="30">
        <v>0</v>
      </c>
      <c r="R341" s="30">
        <v>5</v>
      </c>
      <c r="S341" s="66">
        <f t="shared" si="93"/>
        <v>10177</v>
      </c>
      <c r="T341" s="34"/>
      <c r="U341" s="34"/>
      <c r="V341" s="34"/>
      <c r="W341" s="34"/>
      <c r="X341" s="34"/>
      <c r="Y341" s="35"/>
      <c r="Z341" s="35"/>
      <c r="AA341" s="35"/>
      <c r="AB341" s="35"/>
      <c r="AC341" s="67"/>
      <c r="AD341" s="68"/>
      <c r="AE341" s="68"/>
      <c r="AF341" s="68"/>
      <c r="AG341" s="69"/>
      <c r="AH341" s="70"/>
      <c r="AI341" s="71"/>
      <c r="AJ341" s="71"/>
      <c r="AK341" s="72"/>
      <c r="AL341" s="73">
        <v>43908</v>
      </c>
    </row>
    <row r="342" spans="1:38" s="28" customFormat="1">
      <c r="A342" s="29" t="s">
        <v>382</v>
      </c>
      <c r="B342" s="31">
        <v>1374</v>
      </c>
      <c r="C342" s="31"/>
      <c r="D342" s="32">
        <v>335</v>
      </c>
      <c r="E342" s="32"/>
      <c r="F342" s="33"/>
      <c r="G342" s="33"/>
      <c r="H342" s="66">
        <f t="shared" si="92"/>
        <v>1709</v>
      </c>
      <c r="I342" s="30">
        <v>231401</v>
      </c>
      <c r="J342" s="30">
        <v>11555</v>
      </c>
      <c r="K342" s="30">
        <v>281</v>
      </c>
      <c r="L342" s="30">
        <v>3313</v>
      </c>
      <c r="M342" s="30">
        <v>2323</v>
      </c>
      <c r="N342" s="30">
        <v>14968</v>
      </c>
      <c r="O342" s="30">
        <v>366</v>
      </c>
      <c r="P342" s="30">
        <v>1749</v>
      </c>
      <c r="Q342" s="30">
        <v>0</v>
      </c>
      <c r="R342" s="30">
        <v>93</v>
      </c>
      <c r="S342" s="66">
        <f t="shared" si="93"/>
        <v>266049</v>
      </c>
      <c r="T342" s="34"/>
      <c r="U342" s="34"/>
      <c r="V342" s="34"/>
      <c r="W342" s="34"/>
      <c r="X342" s="34"/>
      <c r="Y342" s="35"/>
      <c r="Z342" s="35"/>
      <c r="AA342" s="35"/>
      <c r="AB342" s="35"/>
      <c r="AC342" s="67"/>
      <c r="AD342" s="68"/>
      <c r="AE342" s="68"/>
      <c r="AF342" s="68"/>
      <c r="AG342" s="69"/>
      <c r="AH342" s="70"/>
      <c r="AI342" s="71"/>
      <c r="AJ342" s="71"/>
      <c r="AK342" s="72"/>
      <c r="AL342" s="73">
        <v>57179</v>
      </c>
    </row>
    <row r="343" spans="1:38" s="28" customFormat="1">
      <c r="A343" s="29" t="s">
        <v>395</v>
      </c>
      <c r="B343" s="31">
        <v>1069</v>
      </c>
      <c r="C343" s="31"/>
      <c r="D343" s="32">
        <v>621</v>
      </c>
      <c r="E343" s="32"/>
      <c r="F343" s="33"/>
      <c r="G343" s="33"/>
      <c r="H343" s="66">
        <f t="shared" si="92"/>
        <v>1690</v>
      </c>
      <c r="I343" s="30">
        <v>8</v>
      </c>
      <c r="J343" s="30">
        <v>1190</v>
      </c>
      <c r="K343" s="30">
        <v>154</v>
      </c>
      <c r="L343" s="30">
        <v>2034</v>
      </c>
      <c r="M343" s="30">
        <v>219</v>
      </c>
      <c r="N343" s="30">
        <v>3527</v>
      </c>
      <c r="O343" s="30">
        <v>2951</v>
      </c>
      <c r="P343" s="30">
        <v>263</v>
      </c>
      <c r="Q343" s="30">
        <v>0</v>
      </c>
      <c r="R343" s="30">
        <v>2</v>
      </c>
      <c r="S343" s="66">
        <f t="shared" si="93"/>
        <v>10348</v>
      </c>
      <c r="T343" s="34"/>
      <c r="U343" s="34"/>
      <c r="V343" s="34"/>
      <c r="W343" s="34"/>
      <c r="X343" s="34"/>
      <c r="Y343" s="35"/>
      <c r="Z343" s="35"/>
      <c r="AA343" s="35"/>
      <c r="AB343" s="35"/>
      <c r="AC343" s="67"/>
      <c r="AD343" s="68"/>
      <c r="AE343" s="68"/>
      <c r="AF343" s="68"/>
      <c r="AG343" s="69"/>
      <c r="AH343" s="70"/>
      <c r="AI343" s="71"/>
      <c r="AJ343" s="71"/>
      <c r="AK343" s="72"/>
      <c r="AL343" s="73">
        <v>79069</v>
      </c>
    </row>
    <row r="344" spans="1:38" s="28" customFormat="1">
      <c r="A344" s="29" t="s">
        <v>338</v>
      </c>
      <c r="B344" s="31">
        <v>561</v>
      </c>
      <c r="C344" s="31"/>
      <c r="D344" s="32">
        <v>349</v>
      </c>
      <c r="E344" s="32"/>
      <c r="F344" s="33"/>
      <c r="G344" s="33"/>
      <c r="H344" s="66">
        <f t="shared" si="92"/>
        <v>910</v>
      </c>
      <c r="I344" s="30">
        <v>25</v>
      </c>
      <c r="J344" s="30">
        <v>601</v>
      </c>
      <c r="K344" s="30">
        <v>252</v>
      </c>
      <c r="L344" s="30">
        <v>618</v>
      </c>
      <c r="M344" s="30">
        <v>78</v>
      </c>
      <c r="N344" s="30">
        <v>686</v>
      </c>
      <c r="O344" s="30">
        <v>234</v>
      </c>
      <c r="P344" s="30">
        <v>105</v>
      </c>
      <c r="Q344" s="30">
        <v>0</v>
      </c>
      <c r="R344" s="30">
        <v>2</v>
      </c>
      <c r="S344" s="66">
        <f t="shared" si="93"/>
        <v>2601</v>
      </c>
      <c r="T344" s="34"/>
      <c r="U344" s="34"/>
      <c r="V344" s="34"/>
      <c r="W344" s="34"/>
      <c r="X344" s="34"/>
      <c r="Y344" s="35"/>
      <c r="Z344" s="35"/>
      <c r="AA344" s="35"/>
      <c r="AB344" s="35"/>
      <c r="AC344" s="67"/>
      <c r="AD344" s="68"/>
      <c r="AE344" s="68"/>
      <c r="AF344" s="68"/>
      <c r="AG344" s="69"/>
      <c r="AH344" s="70"/>
      <c r="AI344" s="71"/>
      <c r="AJ344" s="71"/>
      <c r="AK344" s="72"/>
      <c r="AL344" s="73">
        <v>81785</v>
      </c>
    </row>
    <row r="345" spans="1:38" s="28" customFormat="1">
      <c r="A345" s="29" t="s">
        <v>337</v>
      </c>
      <c r="B345" s="31">
        <v>674</v>
      </c>
      <c r="C345" s="31"/>
      <c r="D345" s="32">
        <v>143</v>
      </c>
      <c r="E345" s="32"/>
      <c r="F345" s="33"/>
      <c r="G345" s="33"/>
      <c r="H345" s="66">
        <f t="shared" si="92"/>
        <v>817</v>
      </c>
      <c r="I345" s="30">
        <v>151</v>
      </c>
      <c r="J345" s="30">
        <v>6304</v>
      </c>
      <c r="K345" s="30">
        <v>29</v>
      </c>
      <c r="L345" s="30">
        <v>2374</v>
      </c>
      <c r="M345" s="30">
        <v>582</v>
      </c>
      <c r="N345" s="30">
        <v>7201</v>
      </c>
      <c r="O345" s="30">
        <v>123</v>
      </c>
      <c r="P345" s="30">
        <v>660</v>
      </c>
      <c r="Q345" s="30">
        <v>0</v>
      </c>
      <c r="R345" s="30">
        <v>2</v>
      </c>
      <c r="S345" s="66">
        <f t="shared" si="93"/>
        <v>17426</v>
      </c>
      <c r="T345" s="34"/>
      <c r="U345" s="34"/>
      <c r="V345" s="34"/>
      <c r="W345" s="34"/>
      <c r="X345" s="34"/>
      <c r="Y345" s="35"/>
      <c r="Z345" s="35"/>
      <c r="AA345" s="35"/>
      <c r="AB345" s="35"/>
      <c r="AC345" s="67"/>
      <c r="AD345" s="68"/>
      <c r="AE345" s="68"/>
      <c r="AF345" s="68"/>
      <c r="AG345" s="69"/>
      <c r="AH345" s="70"/>
      <c r="AI345" s="71"/>
      <c r="AJ345" s="71"/>
      <c r="AK345" s="72"/>
      <c r="AL345" s="73">
        <v>35918</v>
      </c>
    </row>
    <row r="346" spans="1:38" s="28" customFormat="1">
      <c r="A346" s="29" t="s">
        <v>381</v>
      </c>
      <c r="B346" s="31">
        <v>791</v>
      </c>
      <c r="C346" s="31"/>
      <c r="D346" s="32">
        <v>800</v>
      </c>
      <c r="E346" s="32"/>
      <c r="F346" s="33"/>
      <c r="G346" s="33"/>
      <c r="H346" s="66">
        <f t="shared" si="92"/>
        <v>1591</v>
      </c>
      <c r="I346" s="30">
        <v>2445</v>
      </c>
      <c r="J346" s="30">
        <v>3730</v>
      </c>
      <c r="K346" s="30">
        <v>0</v>
      </c>
      <c r="L346" s="30">
        <v>1459</v>
      </c>
      <c r="M346" s="30">
        <v>2285</v>
      </c>
      <c r="N346" s="30">
        <v>10545</v>
      </c>
      <c r="O346" s="30">
        <v>10</v>
      </c>
      <c r="P346" s="30">
        <v>863</v>
      </c>
      <c r="Q346" s="30">
        <v>0</v>
      </c>
      <c r="R346" s="30">
        <v>167</v>
      </c>
      <c r="S346" s="66">
        <f t="shared" si="93"/>
        <v>21504</v>
      </c>
      <c r="T346" s="34"/>
      <c r="U346" s="34"/>
      <c r="V346" s="34"/>
      <c r="W346" s="34"/>
      <c r="X346" s="34"/>
      <c r="Y346" s="35"/>
      <c r="Z346" s="35"/>
      <c r="AA346" s="35"/>
      <c r="AB346" s="35"/>
      <c r="AC346" s="67"/>
      <c r="AD346" s="68"/>
      <c r="AE346" s="68"/>
      <c r="AF346" s="68"/>
      <c r="AG346" s="69"/>
      <c r="AH346" s="70"/>
      <c r="AI346" s="71"/>
      <c r="AJ346" s="71"/>
      <c r="AK346" s="72"/>
      <c r="AL346" s="73">
        <v>69333</v>
      </c>
    </row>
    <row r="347" spans="1:38" s="28" customFormat="1">
      <c r="A347" s="29" t="s">
        <v>380</v>
      </c>
      <c r="B347" s="31">
        <v>262</v>
      </c>
      <c r="C347" s="31"/>
      <c r="D347" s="32">
        <v>194</v>
      </c>
      <c r="E347" s="32"/>
      <c r="F347" s="33"/>
      <c r="G347" s="33"/>
      <c r="H347" s="66">
        <f t="shared" si="92"/>
        <v>456</v>
      </c>
      <c r="I347" s="30">
        <v>565</v>
      </c>
      <c r="J347" s="30">
        <v>1617</v>
      </c>
      <c r="K347" s="30">
        <v>0</v>
      </c>
      <c r="L347" s="30">
        <v>717</v>
      </c>
      <c r="M347" s="30">
        <v>424</v>
      </c>
      <c r="N347" s="30">
        <v>3907</v>
      </c>
      <c r="O347" s="30">
        <v>0</v>
      </c>
      <c r="P347" s="30">
        <v>370</v>
      </c>
      <c r="Q347" s="30">
        <v>0</v>
      </c>
      <c r="R347" s="30">
        <v>0</v>
      </c>
      <c r="S347" s="66">
        <f t="shared" si="93"/>
        <v>7600</v>
      </c>
      <c r="T347" s="34"/>
      <c r="U347" s="34"/>
      <c r="V347" s="34"/>
      <c r="W347" s="34"/>
      <c r="X347" s="34"/>
      <c r="Y347" s="35"/>
      <c r="Z347" s="35"/>
      <c r="AA347" s="35"/>
      <c r="AB347" s="35"/>
      <c r="AC347" s="67"/>
      <c r="AD347" s="68"/>
      <c r="AE347" s="68"/>
      <c r="AF347" s="68"/>
      <c r="AG347" s="69"/>
      <c r="AH347" s="70"/>
      <c r="AI347" s="71"/>
      <c r="AJ347" s="71"/>
      <c r="AK347" s="72"/>
      <c r="AL347" s="73">
        <v>31302</v>
      </c>
    </row>
    <row r="348" spans="1:38" s="28" customFormat="1">
      <c r="A348" s="29" t="s">
        <v>363</v>
      </c>
      <c r="B348" s="31">
        <v>808</v>
      </c>
      <c r="C348" s="31"/>
      <c r="D348" s="32">
        <v>531</v>
      </c>
      <c r="E348" s="32"/>
      <c r="F348" s="33"/>
      <c r="G348" s="33"/>
      <c r="H348" s="66">
        <f t="shared" si="92"/>
        <v>1339</v>
      </c>
      <c r="I348" s="30">
        <v>4093</v>
      </c>
      <c r="J348" s="30">
        <v>4373</v>
      </c>
      <c r="K348" s="30">
        <v>0</v>
      </c>
      <c r="L348" s="30">
        <v>971</v>
      </c>
      <c r="M348" s="30">
        <v>768</v>
      </c>
      <c r="N348" s="30">
        <v>3627</v>
      </c>
      <c r="O348" s="30">
        <v>11</v>
      </c>
      <c r="P348" s="30">
        <v>320</v>
      </c>
      <c r="Q348" s="30">
        <v>0</v>
      </c>
      <c r="R348" s="30">
        <v>24</v>
      </c>
      <c r="S348" s="66">
        <f t="shared" si="93"/>
        <v>14187</v>
      </c>
      <c r="T348" s="34"/>
      <c r="U348" s="34"/>
      <c r="V348" s="34"/>
      <c r="W348" s="34"/>
      <c r="X348" s="34"/>
      <c r="Y348" s="35"/>
      <c r="Z348" s="35"/>
      <c r="AA348" s="35"/>
      <c r="AB348" s="35"/>
      <c r="AC348" s="67"/>
      <c r="AD348" s="68"/>
      <c r="AE348" s="68"/>
      <c r="AF348" s="68"/>
      <c r="AG348" s="69"/>
      <c r="AH348" s="70"/>
      <c r="AI348" s="71"/>
      <c r="AJ348" s="71"/>
      <c r="AK348" s="72"/>
      <c r="AL348" s="73">
        <v>62340</v>
      </c>
    </row>
    <row r="349" spans="1:38" s="28" customFormat="1">
      <c r="A349" s="29" t="s">
        <v>394</v>
      </c>
      <c r="B349" s="31">
        <v>3055</v>
      </c>
      <c r="C349" s="31"/>
      <c r="D349" s="32">
        <v>957</v>
      </c>
      <c r="E349" s="32"/>
      <c r="F349" s="33"/>
      <c r="G349" s="33"/>
      <c r="H349" s="66">
        <f t="shared" si="92"/>
        <v>4012</v>
      </c>
      <c r="I349" s="30">
        <v>23265</v>
      </c>
      <c r="J349" s="30">
        <v>20207</v>
      </c>
      <c r="K349" s="30">
        <v>6</v>
      </c>
      <c r="L349" s="30">
        <v>6851</v>
      </c>
      <c r="M349" s="30">
        <v>6441</v>
      </c>
      <c r="N349" s="30">
        <v>21563</v>
      </c>
      <c r="O349" s="30">
        <v>19</v>
      </c>
      <c r="P349" s="30">
        <v>2803</v>
      </c>
      <c r="Q349" s="30">
        <v>0</v>
      </c>
      <c r="R349" s="30">
        <v>109</v>
      </c>
      <c r="S349" s="66">
        <f t="shared" si="93"/>
        <v>81264</v>
      </c>
      <c r="T349" s="34"/>
      <c r="U349" s="34"/>
      <c r="V349" s="34"/>
      <c r="W349" s="34"/>
      <c r="X349" s="34"/>
      <c r="Y349" s="35"/>
      <c r="Z349" s="35"/>
      <c r="AA349" s="35"/>
      <c r="AB349" s="35"/>
      <c r="AC349" s="67"/>
      <c r="AD349" s="68"/>
      <c r="AE349" s="68"/>
      <c r="AF349" s="68"/>
      <c r="AG349" s="69"/>
      <c r="AH349" s="70"/>
      <c r="AI349" s="71"/>
      <c r="AJ349" s="71"/>
      <c r="AK349" s="72"/>
      <c r="AL349" s="73">
        <v>87787</v>
      </c>
    </row>
    <row r="350" spans="1:38" s="28" customFormat="1">
      <c r="A350" s="29" t="s">
        <v>379</v>
      </c>
      <c r="B350" s="31">
        <v>217</v>
      </c>
      <c r="C350" s="31"/>
      <c r="D350" s="32">
        <v>554</v>
      </c>
      <c r="E350" s="32"/>
      <c r="F350" s="33"/>
      <c r="G350" s="33"/>
      <c r="H350" s="66">
        <f t="shared" si="92"/>
        <v>771</v>
      </c>
      <c r="I350" s="30">
        <v>379</v>
      </c>
      <c r="J350" s="30">
        <v>1799</v>
      </c>
      <c r="K350" s="30">
        <v>0</v>
      </c>
      <c r="L350" s="30">
        <v>525</v>
      </c>
      <c r="M350" s="30">
        <v>649</v>
      </c>
      <c r="N350" s="30">
        <v>5942</v>
      </c>
      <c r="O350" s="30">
        <v>12</v>
      </c>
      <c r="P350" s="30">
        <v>653</v>
      </c>
      <c r="Q350" s="30">
        <v>0</v>
      </c>
      <c r="R350" s="30">
        <v>1</v>
      </c>
      <c r="S350" s="66">
        <f t="shared" si="93"/>
        <v>9960</v>
      </c>
      <c r="T350" s="34"/>
      <c r="U350" s="34"/>
      <c r="V350" s="34"/>
      <c r="W350" s="34"/>
      <c r="X350" s="34"/>
      <c r="Y350" s="35"/>
      <c r="Z350" s="35"/>
      <c r="AA350" s="35"/>
      <c r="AB350" s="35"/>
      <c r="AC350" s="67"/>
      <c r="AD350" s="68"/>
      <c r="AE350" s="68"/>
      <c r="AF350" s="68"/>
      <c r="AG350" s="69"/>
      <c r="AH350" s="70"/>
      <c r="AI350" s="71"/>
      <c r="AJ350" s="71"/>
      <c r="AK350" s="72"/>
      <c r="AL350" s="73">
        <v>11603</v>
      </c>
    </row>
    <row r="351" spans="1:38" s="28" customFormat="1">
      <c r="A351" s="29" t="s">
        <v>336</v>
      </c>
      <c r="B351" s="31">
        <v>916</v>
      </c>
      <c r="C351" s="31"/>
      <c r="D351" s="32">
        <v>499</v>
      </c>
      <c r="E351" s="32"/>
      <c r="F351" s="33"/>
      <c r="G351" s="33"/>
      <c r="H351" s="66">
        <f t="shared" si="92"/>
        <v>1415</v>
      </c>
      <c r="I351" s="30">
        <v>5</v>
      </c>
      <c r="J351" s="30">
        <v>1020</v>
      </c>
      <c r="K351" s="30">
        <v>333</v>
      </c>
      <c r="L351" s="30">
        <v>1083</v>
      </c>
      <c r="M351" s="30">
        <v>200</v>
      </c>
      <c r="N351" s="30">
        <v>3131</v>
      </c>
      <c r="O351" s="30">
        <v>1223</v>
      </c>
      <c r="P351" s="30">
        <v>331</v>
      </c>
      <c r="Q351" s="30">
        <v>0</v>
      </c>
      <c r="R351" s="30">
        <v>1</v>
      </c>
      <c r="S351" s="66">
        <f t="shared" si="93"/>
        <v>7327</v>
      </c>
      <c r="T351" s="34"/>
      <c r="U351" s="34"/>
      <c r="V351" s="34"/>
      <c r="W351" s="34"/>
      <c r="X351" s="34"/>
      <c r="Y351" s="35"/>
      <c r="Z351" s="35"/>
      <c r="AA351" s="35"/>
      <c r="AB351" s="35"/>
      <c r="AC351" s="67"/>
      <c r="AD351" s="68"/>
      <c r="AE351" s="68"/>
      <c r="AF351" s="68"/>
      <c r="AG351" s="69"/>
      <c r="AH351" s="70"/>
      <c r="AI351" s="71"/>
      <c r="AJ351" s="71"/>
      <c r="AK351" s="72"/>
      <c r="AL351" s="73">
        <v>58449</v>
      </c>
    </row>
    <row r="352" spans="1:38" s="28" customFormat="1">
      <c r="A352" s="29" t="s">
        <v>335</v>
      </c>
      <c r="B352" s="31">
        <v>3461</v>
      </c>
      <c r="C352" s="31"/>
      <c r="D352" s="32">
        <v>1398</v>
      </c>
      <c r="E352" s="32"/>
      <c r="F352" s="33"/>
      <c r="G352" s="33"/>
      <c r="H352" s="66">
        <f t="shared" si="92"/>
        <v>4859</v>
      </c>
      <c r="I352" s="30">
        <v>1677</v>
      </c>
      <c r="J352" s="30">
        <v>38861</v>
      </c>
      <c r="K352" s="30">
        <v>60</v>
      </c>
      <c r="L352" s="30">
        <v>11236</v>
      </c>
      <c r="M352" s="30">
        <v>7130</v>
      </c>
      <c r="N352" s="30">
        <v>49304</v>
      </c>
      <c r="O352" s="30">
        <v>296</v>
      </c>
      <c r="P352" s="30">
        <v>5904</v>
      </c>
      <c r="Q352" s="30">
        <v>0</v>
      </c>
      <c r="R352" s="30">
        <v>347</v>
      </c>
      <c r="S352" s="66">
        <f t="shared" si="93"/>
        <v>114815</v>
      </c>
      <c r="T352" s="34"/>
      <c r="U352" s="34"/>
      <c r="V352" s="34"/>
      <c r="W352" s="34"/>
      <c r="X352" s="34"/>
      <c r="Y352" s="35"/>
      <c r="Z352" s="35"/>
      <c r="AA352" s="35"/>
      <c r="AB352" s="35"/>
      <c r="AC352" s="67"/>
      <c r="AD352" s="68"/>
      <c r="AE352" s="68"/>
      <c r="AF352" s="68"/>
      <c r="AG352" s="69"/>
      <c r="AH352" s="70"/>
      <c r="AI352" s="71"/>
      <c r="AJ352" s="71"/>
      <c r="AK352" s="72"/>
      <c r="AL352" s="73">
        <v>91938</v>
      </c>
    </row>
    <row r="353" spans="1:38" s="28" customFormat="1">
      <c r="A353" s="29" t="s">
        <v>378</v>
      </c>
      <c r="B353" s="31">
        <v>972</v>
      </c>
      <c r="C353" s="31"/>
      <c r="D353" s="32">
        <v>258</v>
      </c>
      <c r="E353" s="32"/>
      <c r="F353" s="33"/>
      <c r="G353" s="33"/>
      <c r="H353" s="66">
        <f t="shared" si="92"/>
        <v>1230</v>
      </c>
      <c r="I353" s="30">
        <v>418</v>
      </c>
      <c r="J353" s="30">
        <v>15702</v>
      </c>
      <c r="K353" s="30">
        <v>8</v>
      </c>
      <c r="L353" s="30">
        <v>3381</v>
      </c>
      <c r="M353" s="30">
        <v>798</v>
      </c>
      <c r="N353" s="30">
        <v>9601</v>
      </c>
      <c r="O353" s="30">
        <v>12</v>
      </c>
      <c r="P353" s="30">
        <v>1286</v>
      </c>
      <c r="Q353" s="30">
        <v>0</v>
      </c>
      <c r="R353" s="30">
        <v>263</v>
      </c>
      <c r="S353" s="66">
        <f t="shared" si="93"/>
        <v>31469</v>
      </c>
      <c r="T353" s="34"/>
      <c r="U353" s="34"/>
      <c r="V353" s="34"/>
      <c r="W353" s="34"/>
      <c r="X353" s="34"/>
      <c r="Y353" s="35"/>
      <c r="Z353" s="35"/>
      <c r="AA353" s="35"/>
      <c r="AB353" s="35"/>
      <c r="AC353" s="67"/>
      <c r="AD353" s="68"/>
      <c r="AE353" s="68"/>
      <c r="AF353" s="68"/>
      <c r="AG353" s="69"/>
      <c r="AH353" s="70"/>
      <c r="AI353" s="71"/>
      <c r="AJ353" s="71"/>
      <c r="AK353" s="72"/>
      <c r="AL353" s="73">
        <v>47760</v>
      </c>
    </row>
    <row r="354" spans="1:38" s="28" customFormat="1">
      <c r="A354" s="29" t="s">
        <v>393</v>
      </c>
      <c r="B354" s="31">
        <v>980</v>
      </c>
      <c r="C354" s="31"/>
      <c r="D354" s="32">
        <v>550</v>
      </c>
      <c r="E354" s="32"/>
      <c r="F354" s="33"/>
      <c r="G354" s="33"/>
      <c r="H354" s="66">
        <f t="shared" si="92"/>
        <v>1530</v>
      </c>
      <c r="I354" s="30">
        <v>9646</v>
      </c>
      <c r="J354" s="30">
        <v>6503</v>
      </c>
      <c r="K354" s="30">
        <v>1</v>
      </c>
      <c r="L354" s="30">
        <v>1966</v>
      </c>
      <c r="M354" s="30">
        <v>1563</v>
      </c>
      <c r="N354" s="30">
        <v>5220</v>
      </c>
      <c r="O354" s="30">
        <v>1</v>
      </c>
      <c r="P354" s="30">
        <v>811</v>
      </c>
      <c r="Q354" s="30">
        <v>0</v>
      </c>
      <c r="R354" s="30">
        <v>14</v>
      </c>
      <c r="S354" s="66">
        <f t="shared" si="93"/>
        <v>25725</v>
      </c>
      <c r="T354" s="34"/>
      <c r="U354" s="34"/>
      <c r="V354" s="34"/>
      <c r="W354" s="34"/>
      <c r="X354" s="34"/>
      <c r="Y354" s="35"/>
      <c r="Z354" s="35"/>
      <c r="AA354" s="35"/>
      <c r="AB354" s="35"/>
      <c r="AC354" s="67"/>
      <c r="AD354" s="68"/>
      <c r="AE354" s="68"/>
      <c r="AF354" s="68"/>
      <c r="AG354" s="69"/>
      <c r="AH354" s="70"/>
      <c r="AI354" s="71"/>
      <c r="AJ354" s="71"/>
      <c r="AK354" s="72"/>
      <c r="AL354" s="73">
        <v>63573</v>
      </c>
    </row>
    <row r="355" spans="1:38" s="28" customFormat="1">
      <c r="A355" s="29" t="s">
        <v>377</v>
      </c>
      <c r="B355" s="31">
        <v>1512</v>
      </c>
      <c r="C355" s="31"/>
      <c r="D355" s="32">
        <v>1167</v>
      </c>
      <c r="E355" s="32"/>
      <c r="F355" s="33"/>
      <c r="G355" s="33"/>
      <c r="H355" s="66">
        <f t="shared" si="92"/>
        <v>2679</v>
      </c>
      <c r="I355" s="30">
        <v>3720</v>
      </c>
      <c r="J355" s="30">
        <v>9796</v>
      </c>
      <c r="K355" s="30">
        <v>1</v>
      </c>
      <c r="L355" s="30">
        <v>2327</v>
      </c>
      <c r="M355" s="30">
        <v>2025</v>
      </c>
      <c r="N355" s="30">
        <v>10970</v>
      </c>
      <c r="O355" s="30">
        <v>1081</v>
      </c>
      <c r="P355" s="30">
        <v>1102</v>
      </c>
      <c r="Q355" s="30">
        <v>0</v>
      </c>
      <c r="R355" s="30">
        <v>112</v>
      </c>
      <c r="S355" s="66">
        <f t="shared" si="93"/>
        <v>31134</v>
      </c>
      <c r="T355" s="34"/>
      <c r="U355" s="34"/>
      <c r="V355" s="34"/>
      <c r="W355" s="34"/>
      <c r="X355" s="34"/>
      <c r="Y355" s="35"/>
      <c r="Z355" s="35"/>
      <c r="AA355" s="35"/>
      <c r="AB355" s="35"/>
      <c r="AC355" s="67"/>
      <c r="AD355" s="68"/>
      <c r="AE355" s="68"/>
      <c r="AF355" s="68"/>
      <c r="AG355" s="69"/>
      <c r="AH355" s="70"/>
      <c r="AI355" s="71"/>
      <c r="AJ355" s="71"/>
      <c r="AK355" s="72"/>
      <c r="AL355" s="73">
        <v>75813</v>
      </c>
    </row>
    <row r="356" spans="1:38" s="28" customFormat="1">
      <c r="A356" s="29" t="s">
        <v>334</v>
      </c>
      <c r="B356" s="31">
        <v>856</v>
      </c>
      <c r="C356" s="31"/>
      <c r="D356" s="32">
        <v>618</v>
      </c>
      <c r="E356" s="32"/>
      <c r="F356" s="33"/>
      <c r="G356" s="33"/>
      <c r="H356" s="66">
        <f t="shared" si="92"/>
        <v>1474</v>
      </c>
      <c r="I356" s="30">
        <v>1389</v>
      </c>
      <c r="J356" s="30">
        <v>5218</v>
      </c>
      <c r="K356" s="30">
        <v>7</v>
      </c>
      <c r="L356" s="30">
        <v>1826</v>
      </c>
      <c r="M356" s="30">
        <v>1088</v>
      </c>
      <c r="N356" s="30">
        <v>5138</v>
      </c>
      <c r="O356" s="30">
        <v>38</v>
      </c>
      <c r="P356" s="30">
        <v>831</v>
      </c>
      <c r="Q356" s="30">
        <v>0</v>
      </c>
      <c r="R356" s="30">
        <v>18</v>
      </c>
      <c r="S356" s="66">
        <f t="shared" si="93"/>
        <v>15553</v>
      </c>
      <c r="T356" s="34"/>
      <c r="U356" s="34"/>
      <c r="V356" s="34"/>
      <c r="W356" s="34"/>
      <c r="X356" s="34"/>
      <c r="Y356" s="35"/>
      <c r="Z356" s="35"/>
      <c r="AA356" s="35"/>
      <c r="AB356" s="35"/>
      <c r="AC356" s="67"/>
      <c r="AD356" s="68"/>
      <c r="AE356" s="68"/>
      <c r="AF356" s="68"/>
      <c r="AG356" s="69"/>
      <c r="AH356" s="70"/>
      <c r="AI356" s="71"/>
      <c r="AJ356" s="71"/>
      <c r="AK356" s="72"/>
      <c r="AL356" s="73">
        <v>89867</v>
      </c>
    </row>
    <row r="357" spans="1:38" s="28" customFormat="1">
      <c r="A357" s="29" t="s">
        <v>333</v>
      </c>
      <c r="B357" s="31">
        <v>2933</v>
      </c>
      <c r="C357" s="31"/>
      <c r="D357" s="32">
        <v>1128</v>
      </c>
      <c r="E357" s="32"/>
      <c r="F357" s="33"/>
      <c r="G357" s="33"/>
      <c r="H357" s="66">
        <f t="shared" si="92"/>
        <v>4061</v>
      </c>
      <c r="I357" s="30">
        <v>419</v>
      </c>
      <c r="J357" s="30">
        <v>27999</v>
      </c>
      <c r="K357" s="30">
        <v>48</v>
      </c>
      <c r="L357" s="30">
        <v>9020</v>
      </c>
      <c r="M357" s="30">
        <v>3957</v>
      </c>
      <c r="N357" s="30">
        <v>74750</v>
      </c>
      <c r="O357" s="30">
        <v>212</v>
      </c>
      <c r="P357" s="30">
        <v>7369</v>
      </c>
      <c r="Q357" s="30">
        <v>0</v>
      </c>
      <c r="R357" s="30">
        <v>732</v>
      </c>
      <c r="S357" s="66">
        <f t="shared" si="93"/>
        <v>124506</v>
      </c>
      <c r="T357" s="34"/>
      <c r="U357" s="34"/>
      <c r="V357" s="34"/>
      <c r="W357" s="34"/>
      <c r="X357" s="34"/>
      <c r="Y357" s="35"/>
      <c r="Z357" s="35"/>
      <c r="AA357" s="35"/>
      <c r="AB357" s="35"/>
      <c r="AC357" s="67"/>
      <c r="AD357" s="68"/>
      <c r="AE357" s="68"/>
      <c r="AF357" s="68"/>
      <c r="AG357" s="69"/>
      <c r="AH357" s="70"/>
      <c r="AI357" s="71"/>
      <c r="AJ357" s="71"/>
      <c r="AK357" s="72"/>
      <c r="AL357" s="73">
        <v>118563</v>
      </c>
    </row>
    <row r="358" spans="1:38" s="28" customFormat="1">
      <c r="A358" s="29" t="s">
        <v>332</v>
      </c>
      <c r="B358" s="31">
        <v>1629</v>
      </c>
      <c r="C358" s="31"/>
      <c r="D358" s="32">
        <v>995</v>
      </c>
      <c r="E358" s="32"/>
      <c r="F358" s="33"/>
      <c r="G358" s="33"/>
      <c r="H358" s="66">
        <f t="shared" si="92"/>
        <v>2624</v>
      </c>
      <c r="I358" s="30">
        <v>1534</v>
      </c>
      <c r="J358" s="30">
        <v>13395</v>
      </c>
      <c r="K358" s="30">
        <v>10</v>
      </c>
      <c r="L358" s="30">
        <v>4641</v>
      </c>
      <c r="M358" s="30">
        <v>3131</v>
      </c>
      <c r="N358" s="30">
        <v>22529</v>
      </c>
      <c r="O358" s="30">
        <v>18</v>
      </c>
      <c r="P358" s="30">
        <v>2068</v>
      </c>
      <c r="Q358" s="30">
        <v>0</v>
      </c>
      <c r="R358" s="30">
        <v>98</v>
      </c>
      <c r="S358" s="66">
        <f t="shared" si="93"/>
        <v>47424</v>
      </c>
      <c r="T358" s="34"/>
      <c r="U358" s="34"/>
      <c r="V358" s="34"/>
      <c r="W358" s="34"/>
      <c r="X358" s="34"/>
      <c r="Y358" s="35"/>
      <c r="Z358" s="35"/>
      <c r="AA358" s="35"/>
      <c r="AB358" s="35"/>
      <c r="AC358" s="67"/>
      <c r="AD358" s="68"/>
      <c r="AE358" s="68"/>
      <c r="AF358" s="68"/>
      <c r="AG358" s="69"/>
      <c r="AH358" s="70"/>
      <c r="AI358" s="71"/>
      <c r="AJ358" s="71"/>
      <c r="AK358" s="72"/>
      <c r="AL358" s="73">
        <v>52190</v>
      </c>
    </row>
    <row r="359" spans="1:38" s="28" customFormat="1">
      <c r="A359" s="29" t="s">
        <v>362</v>
      </c>
      <c r="B359" s="31">
        <v>886</v>
      </c>
      <c r="C359" s="31"/>
      <c r="D359" s="32">
        <v>502</v>
      </c>
      <c r="E359" s="32"/>
      <c r="F359" s="33"/>
      <c r="G359" s="33"/>
      <c r="H359" s="66">
        <f t="shared" si="92"/>
        <v>1388</v>
      </c>
      <c r="I359" s="30">
        <v>8373</v>
      </c>
      <c r="J359" s="30">
        <v>2549</v>
      </c>
      <c r="K359" s="30">
        <v>7</v>
      </c>
      <c r="L359" s="30">
        <v>1370</v>
      </c>
      <c r="M359" s="30">
        <v>2486</v>
      </c>
      <c r="N359" s="30">
        <v>3682</v>
      </c>
      <c r="O359" s="30">
        <v>82</v>
      </c>
      <c r="P359" s="30">
        <v>852</v>
      </c>
      <c r="Q359" s="30">
        <v>0</v>
      </c>
      <c r="R359" s="30">
        <v>524</v>
      </c>
      <c r="S359" s="66">
        <f t="shared" si="93"/>
        <v>19925</v>
      </c>
      <c r="T359" s="34"/>
      <c r="U359" s="34"/>
      <c r="V359" s="34"/>
      <c r="W359" s="34"/>
      <c r="X359" s="34"/>
      <c r="Y359" s="35"/>
      <c r="Z359" s="35"/>
      <c r="AA359" s="35"/>
      <c r="AB359" s="35"/>
      <c r="AC359" s="67"/>
      <c r="AD359" s="68"/>
      <c r="AE359" s="68"/>
      <c r="AF359" s="68"/>
      <c r="AG359" s="69"/>
      <c r="AH359" s="70"/>
      <c r="AI359" s="71"/>
      <c r="AJ359" s="71"/>
      <c r="AK359" s="72"/>
      <c r="AL359" s="73">
        <v>96908</v>
      </c>
    </row>
    <row r="360" spans="1:38" s="28" customFormat="1">
      <c r="A360" s="29" t="s">
        <v>331</v>
      </c>
      <c r="B360" s="31">
        <v>2049</v>
      </c>
      <c r="C360" s="31"/>
      <c r="D360" s="32">
        <v>372</v>
      </c>
      <c r="E360" s="32"/>
      <c r="F360" s="33"/>
      <c r="G360" s="33"/>
      <c r="H360" s="66">
        <f t="shared" si="92"/>
        <v>2421</v>
      </c>
      <c r="I360" s="30">
        <v>903</v>
      </c>
      <c r="J360" s="30">
        <v>24926</v>
      </c>
      <c r="K360" s="30">
        <v>34</v>
      </c>
      <c r="L360" s="30">
        <v>4380</v>
      </c>
      <c r="M360" s="30">
        <v>1359</v>
      </c>
      <c r="N360" s="30">
        <v>14090</v>
      </c>
      <c r="O360" s="30">
        <v>56</v>
      </c>
      <c r="P360" s="30">
        <v>1238</v>
      </c>
      <c r="Q360" s="30">
        <v>0</v>
      </c>
      <c r="R360" s="30">
        <v>33</v>
      </c>
      <c r="S360" s="66">
        <f t="shared" si="93"/>
        <v>47019</v>
      </c>
      <c r="T360" s="34"/>
      <c r="U360" s="34"/>
      <c r="V360" s="34"/>
      <c r="W360" s="34"/>
      <c r="X360" s="34"/>
      <c r="Y360" s="35"/>
      <c r="Z360" s="35"/>
      <c r="AA360" s="35"/>
      <c r="AB360" s="35"/>
      <c r="AC360" s="67"/>
      <c r="AD360" s="68"/>
      <c r="AE360" s="68"/>
      <c r="AF360" s="68"/>
      <c r="AG360" s="69"/>
      <c r="AH360" s="70"/>
      <c r="AI360" s="71"/>
      <c r="AJ360" s="71"/>
      <c r="AK360" s="72"/>
      <c r="AL360" s="73">
        <v>61142</v>
      </c>
    </row>
    <row r="361" spans="1:38" s="28" customFormat="1">
      <c r="A361" s="29" t="s">
        <v>376</v>
      </c>
      <c r="B361" s="31">
        <v>571</v>
      </c>
      <c r="C361" s="31"/>
      <c r="D361" s="32">
        <v>78</v>
      </c>
      <c r="E361" s="32"/>
      <c r="F361" s="33"/>
      <c r="G361" s="33"/>
      <c r="H361" s="66">
        <f t="shared" si="92"/>
        <v>649</v>
      </c>
      <c r="I361" s="30">
        <v>566</v>
      </c>
      <c r="J361" s="30">
        <v>6198</v>
      </c>
      <c r="K361" s="30">
        <v>15</v>
      </c>
      <c r="L361" s="30">
        <v>1258</v>
      </c>
      <c r="M361" s="30">
        <v>200</v>
      </c>
      <c r="N361" s="30">
        <v>3393</v>
      </c>
      <c r="O361" s="30">
        <v>8</v>
      </c>
      <c r="P361" s="30">
        <v>162</v>
      </c>
      <c r="Q361" s="30">
        <v>0</v>
      </c>
      <c r="R361" s="30">
        <v>3</v>
      </c>
      <c r="S361" s="66">
        <f t="shared" si="93"/>
        <v>11803</v>
      </c>
      <c r="T361" s="34"/>
      <c r="U361" s="34"/>
      <c r="V361" s="34"/>
      <c r="W361" s="34"/>
      <c r="X361" s="34"/>
      <c r="Y361" s="35"/>
      <c r="Z361" s="35"/>
      <c r="AA361" s="35"/>
      <c r="AB361" s="35"/>
      <c r="AC361" s="67"/>
      <c r="AD361" s="68"/>
      <c r="AE361" s="68"/>
      <c r="AF361" s="68"/>
      <c r="AG361" s="69"/>
      <c r="AH361" s="70"/>
      <c r="AI361" s="71"/>
      <c r="AJ361" s="71"/>
      <c r="AK361" s="72"/>
      <c r="AL361" s="73">
        <v>30636</v>
      </c>
    </row>
    <row r="362" spans="1:38" s="28" customFormat="1">
      <c r="A362" s="29" t="s">
        <v>361</v>
      </c>
      <c r="B362" s="31">
        <v>415</v>
      </c>
      <c r="C362" s="31"/>
      <c r="D362" s="32">
        <v>298</v>
      </c>
      <c r="E362" s="32"/>
      <c r="F362" s="33"/>
      <c r="G362" s="33"/>
      <c r="H362" s="66">
        <f t="shared" si="92"/>
        <v>713</v>
      </c>
      <c r="I362" s="30">
        <v>4555</v>
      </c>
      <c r="J362" s="30">
        <v>678</v>
      </c>
      <c r="K362" s="30">
        <v>44</v>
      </c>
      <c r="L362" s="30">
        <v>761</v>
      </c>
      <c r="M362" s="30">
        <v>3399</v>
      </c>
      <c r="N362" s="30">
        <v>3974</v>
      </c>
      <c r="O362" s="30">
        <v>396</v>
      </c>
      <c r="P362" s="30">
        <v>105</v>
      </c>
      <c r="Q362" s="30">
        <v>0</v>
      </c>
      <c r="R362" s="30">
        <v>226</v>
      </c>
      <c r="S362" s="66">
        <f t="shared" si="93"/>
        <v>14138</v>
      </c>
      <c r="T362" s="34"/>
      <c r="U362" s="34"/>
      <c r="V362" s="34"/>
      <c r="W362" s="34"/>
      <c r="X362" s="34"/>
      <c r="Y362" s="35"/>
      <c r="Z362" s="35"/>
      <c r="AA362" s="35"/>
      <c r="AB362" s="35"/>
      <c r="AC362" s="67"/>
      <c r="AD362" s="68"/>
      <c r="AE362" s="68"/>
      <c r="AF362" s="68"/>
      <c r="AG362" s="69"/>
      <c r="AH362" s="70"/>
      <c r="AI362" s="71"/>
      <c r="AJ362" s="71"/>
      <c r="AK362" s="72"/>
      <c r="AL362" s="73">
        <v>69620</v>
      </c>
    </row>
    <row r="363" spans="1:38" s="28" customFormat="1">
      <c r="A363" s="29" t="s">
        <v>360</v>
      </c>
      <c r="B363" s="31">
        <v>6641</v>
      </c>
      <c r="C363" s="31"/>
      <c r="D363" s="32">
        <v>2181</v>
      </c>
      <c r="E363" s="32"/>
      <c r="F363" s="33"/>
      <c r="G363" s="33"/>
      <c r="H363" s="66">
        <f t="shared" si="92"/>
        <v>8822</v>
      </c>
      <c r="I363" s="30">
        <v>36119</v>
      </c>
      <c r="J363" s="30">
        <v>94977</v>
      </c>
      <c r="K363" s="30">
        <v>51</v>
      </c>
      <c r="L363" s="30">
        <v>28429</v>
      </c>
      <c r="M363" s="30">
        <v>47431</v>
      </c>
      <c r="N363" s="30">
        <v>78442</v>
      </c>
      <c r="O363" s="30">
        <v>362</v>
      </c>
      <c r="P363" s="30">
        <v>17173</v>
      </c>
      <c r="Q363" s="30">
        <v>0</v>
      </c>
      <c r="R363" s="30">
        <v>4872</v>
      </c>
      <c r="S363" s="66">
        <f t="shared" si="93"/>
        <v>307856</v>
      </c>
      <c r="T363" s="34"/>
      <c r="U363" s="34"/>
      <c r="V363" s="34"/>
      <c r="W363" s="34"/>
      <c r="X363" s="34"/>
      <c r="Y363" s="35"/>
      <c r="Z363" s="35"/>
      <c r="AA363" s="35"/>
      <c r="AB363" s="35"/>
      <c r="AC363" s="67"/>
      <c r="AD363" s="68"/>
      <c r="AE363" s="68"/>
      <c r="AF363" s="68"/>
      <c r="AG363" s="69"/>
      <c r="AH363" s="70"/>
      <c r="AI363" s="71"/>
      <c r="AJ363" s="71"/>
      <c r="AK363" s="72"/>
      <c r="AL363" s="73">
        <v>141786</v>
      </c>
    </row>
    <row r="364" spans="1:38" s="28" customFormat="1">
      <c r="A364" s="29" t="s">
        <v>375</v>
      </c>
      <c r="B364" s="31">
        <v>1455</v>
      </c>
      <c r="C364" s="31"/>
      <c r="D364" s="32">
        <v>565</v>
      </c>
      <c r="E364" s="32"/>
      <c r="F364" s="33"/>
      <c r="G364" s="33"/>
      <c r="H364" s="66">
        <f t="shared" si="92"/>
        <v>2020</v>
      </c>
      <c r="I364" s="30">
        <v>2287</v>
      </c>
      <c r="J364" s="30">
        <v>27549</v>
      </c>
      <c r="K364" s="30">
        <v>267</v>
      </c>
      <c r="L364" s="30">
        <v>3011</v>
      </c>
      <c r="M364" s="30">
        <v>3200</v>
      </c>
      <c r="N364" s="30">
        <v>15774</v>
      </c>
      <c r="O364" s="30">
        <v>177</v>
      </c>
      <c r="P364" s="30">
        <v>1769</v>
      </c>
      <c r="Q364" s="30">
        <v>0</v>
      </c>
      <c r="R364" s="30">
        <v>53</v>
      </c>
      <c r="S364" s="66">
        <f t="shared" si="93"/>
        <v>54087</v>
      </c>
      <c r="T364" s="34"/>
      <c r="U364" s="34"/>
      <c r="V364" s="34"/>
      <c r="W364" s="34"/>
      <c r="X364" s="34"/>
      <c r="Y364" s="35"/>
      <c r="Z364" s="35"/>
      <c r="AA364" s="35"/>
      <c r="AB364" s="35"/>
      <c r="AC364" s="67"/>
      <c r="AD364" s="68"/>
      <c r="AE364" s="68"/>
      <c r="AF364" s="68"/>
      <c r="AG364" s="69"/>
      <c r="AH364" s="70"/>
      <c r="AI364" s="71"/>
      <c r="AJ364" s="71"/>
      <c r="AK364" s="72"/>
      <c r="AL364" s="73">
        <v>46448</v>
      </c>
    </row>
    <row r="365" spans="1:38" s="28" customFormat="1">
      <c r="A365" s="29" t="s">
        <v>359</v>
      </c>
      <c r="B365" s="31">
        <v>3642</v>
      </c>
      <c r="C365" s="31"/>
      <c r="D365" s="32">
        <v>1723</v>
      </c>
      <c r="E365" s="32"/>
      <c r="F365" s="33"/>
      <c r="G365" s="33"/>
      <c r="H365" s="66">
        <f t="shared" si="92"/>
        <v>5365</v>
      </c>
      <c r="I365" s="30">
        <v>49066</v>
      </c>
      <c r="J365" s="30">
        <v>37879</v>
      </c>
      <c r="K365" s="30">
        <v>15</v>
      </c>
      <c r="L365" s="30">
        <v>10876</v>
      </c>
      <c r="M365" s="30">
        <v>26448</v>
      </c>
      <c r="N365" s="30">
        <v>30821</v>
      </c>
      <c r="O365" s="30">
        <v>75</v>
      </c>
      <c r="P365" s="30">
        <v>7041</v>
      </c>
      <c r="Q365" s="30">
        <v>0</v>
      </c>
      <c r="R365" s="30">
        <v>1421</v>
      </c>
      <c r="S365" s="66">
        <f t="shared" si="93"/>
        <v>163642</v>
      </c>
      <c r="T365" s="34"/>
      <c r="U365" s="34"/>
      <c r="V365" s="34"/>
      <c r="W365" s="34"/>
      <c r="X365" s="34"/>
      <c r="Y365" s="35"/>
      <c r="Z365" s="35"/>
      <c r="AA365" s="35"/>
      <c r="AB365" s="35"/>
      <c r="AC365" s="67"/>
      <c r="AD365" s="68"/>
      <c r="AE365" s="68"/>
      <c r="AF365" s="68"/>
      <c r="AG365" s="69"/>
      <c r="AH365" s="70"/>
      <c r="AI365" s="71"/>
      <c r="AJ365" s="71"/>
      <c r="AK365" s="72"/>
      <c r="AL365" s="73">
        <v>105511</v>
      </c>
    </row>
    <row r="366" spans="1:38" s="28" customFormat="1">
      <c r="A366" s="29" t="s">
        <v>330</v>
      </c>
      <c r="B366" s="31">
        <v>1205</v>
      </c>
      <c r="C366" s="31"/>
      <c r="D366" s="32">
        <v>687</v>
      </c>
      <c r="E366" s="32"/>
      <c r="F366" s="33"/>
      <c r="G366" s="33"/>
      <c r="H366" s="66">
        <f t="shared" si="92"/>
        <v>1892</v>
      </c>
      <c r="I366" s="30">
        <v>1369</v>
      </c>
      <c r="J366" s="30">
        <v>5939</v>
      </c>
      <c r="K366" s="30">
        <v>0</v>
      </c>
      <c r="L366" s="30">
        <v>1870</v>
      </c>
      <c r="M366" s="30">
        <v>1360</v>
      </c>
      <c r="N366" s="30">
        <v>9912</v>
      </c>
      <c r="O366" s="30">
        <v>14</v>
      </c>
      <c r="P366" s="30">
        <v>897</v>
      </c>
      <c r="Q366" s="30">
        <v>0</v>
      </c>
      <c r="R366" s="30">
        <v>69</v>
      </c>
      <c r="S366" s="66">
        <f t="shared" si="93"/>
        <v>21430</v>
      </c>
      <c r="T366" s="34"/>
      <c r="U366" s="34"/>
      <c r="V366" s="34"/>
      <c r="W366" s="34"/>
      <c r="X366" s="34"/>
      <c r="Y366" s="35"/>
      <c r="Z366" s="35"/>
      <c r="AA366" s="35"/>
      <c r="AB366" s="35"/>
      <c r="AC366" s="67"/>
      <c r="AD366" s="68"/>
      <c r="AE366" s="68"/>
      <c r="AF366" s="68"/>
      <c r="AG366" s="69"/>
      <c r="AH366" s="70"/>
      <c r="AI366" s="71"/>
      <c r="AJ366" s="71"/>
      <c r="AK366" s="72"/>
      <c r="AL366" s="73">
        <v>30576</v>
      </c>
    </row>
    <row r="367" spans="1:38" s="28" customFormat="1">
      <c r="A367" s="29" t="s">
        <v>358</v>
      </c>
      <c r="B367" s="31">
        <v>126</v>
      </c>
      <c r="C367" s="31"/>
      <c r="D367" s="32">
        <v>29</v>
      </c>
      <c r="E367" s="32"/>
      <c r="F367" s="33"/>
      <c r="G367" s="33"/>
      <c r="H367" s="66">
        <f t="shared" si="92"/>
        <v>155</v>
      </c>
      <c r="I367" s="30">
        <v>0</v>
      </c>
      <c r="J367" s="30">
        <v>0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>
        <v>0</v>
      </c>
      <c r="S367" s="66">
        <f t="shared" si="93"/>
        <v>0</v>
      </c>
      <c r="T367" s="34"/>
      <c r="U367" s="34"/>
      <c r="V367" s="34"/>
      <c r="W367" s="34"/>
      <c r="X367" s="34"/>
      <c r="Y367" s="35"/>
      <c r="Z367" s="35"/>
      <c r="AA367" s="35"/>
      <c r="AB367" s="35"/>
      <c r="AC367" s="67"/>
      <c r="AD367" s="68"/>
      <c r="AE367" s="68"/>
      <c r="AF367" s="68"/>
      <c r="AG367" s="69"/>
      <c r="AH367" s="70"/>
      <c r="AI367" s="71"/>
      <c r="AJ367" s="71"/>
      <c r="AK367" s="72"/>
      <c r="AL367" s="73">
        <v>0</v>
      </c>
    </row>
    <row r="368" spans="1:38" s="28" customFormat="1">
      <c r="A368" s="29" t="s">
        <v>317</v>
      </c>
      <c r="B368" s="31">
        <v>4887</v>
      </c>
      <c r="C368" s="31"/>
      <c r="D368" s="32">
        <v>1628</v>
      </c>
      <c r="E368" s="32"/>
      <c r="F368" s="33"/>
      <c r="G368" s="33"/>
      <c r="H368" s="66">
        <f t="shared" si="92"/>
        <v>6515</v>
      </c>
      <c r="I368" s="30">
        <v>7208</v>
      </c>
      <c r="J368" s="30">
        <v>42491</v>
      </c>
      <c r="K368" s="30">
        <v>62</v>
      </c>
      <c r="L368" s="30">
        <v>9675</v>
      </c>
      <c r="M368" s="30">
        <v>4613</v>
      </c>
      <c r="N368" s="30">
        <v>41210</v>
      </c>
      <c r="O368" s="30">
        <v>175</v>
      </c>
      <c r="P368" s="30">
        <v>4601</v>
      </c>
      <c r="Q368" s="30">
        <v>0</v>
      </c>
      <c r="R368" s="30">
        <v>349</v>
      </c>
      <c r="S368" s="66">
        <f t="shared" si="93"/>
        <v>110384</v>
      </c>
      <c r="T368" s="34"/>
      <c r="U368" s="34"/>
      <c r="V368" s="34"/>
      <c r="W368" s="34"/>
      <c r="X368" s="34"/>
      <c r="Y368" s="35"/>
      <c r="Z368" s="35"/>
      <c r="AA368" s="35"/>
      <c r="AB368" s="35"/>
      <c r="AC368" s="67"/>
      <c r="AD368" s="68"/>
      <c r="AE368" s="68"/>
      <c r="AF368" s="68"/>
      <c r="AG368" s="69"/>
      <c r="AH368" s="70"/>
      <c r="AI368" s="71"/>
      <c r="AJ368" s="71"/>
      <c r="AK368" s="72"/>
      <c r="AL368" s="73">
        <v>99155</v>
      </c>
    </row>
    <row r="369" spans="1:38" s="28" customFormat="1">
      <c r="A369" s="29" t="s">
        <v>329</v>
      </c>
      <c r="B369" s="31">
        <v>957</v>
      </c>
      <c r="C369" s="31"/>
      <c r="D369" s="32">
        <v>761</v>
      </c>
      <c r="E369" s="32"/>
      <c r="F369" s="33"/>
      <c r="G369" s="33"/>
      <c r="H369" s="66">
        <f t="shared" si="92"/>
        <v>1718</v>
      </c>
      <c r="I369" s="30">
        <v>2743</v>
      </c>
      <c r="J369" s="30">
        <v>4271</v>
      </c>
      <c r="K369" s="30">
        <v>0</v>
      </c>
      <c r="L369" s="30">
        <v>1475</v>
      </c>
      <c r="M369" s="30">
        <v>1095</v>
      </c>
      <c r="N369" s="30">
        <v>7735</v>
      </c>
      <c r="O369" s="30">
        <v>11</v>
      </c>
      <c r="P369" s="30">
        <v>602</v>
      </c>
      <c r="Q369" s="30">
        <v>0</v>
      </c>
      <c r="R369" s="30">
        <v>92</v>
      </c>
      <c r="S369" s="66">
        <f t="shared" si="93"/>
        <v>18024</v>
      </c>
      <c r="T369" s="34"/>
      <c r="U369" s="34"/>
      <c r="V369" s="34"/>
      <c r="W369" s="34"/>
      <c r="X369" s="34"/>
      <c r="Y369" s="35"/>
      <c r="Z369" s="35"/>
      <c r="AA369" s="35"/>
      <c r="AB369" s="35"/>
      <c r="AC369" s="67"/>
      <c r="AD369" s="68"/>
      <c r="AE369" s="68"/>
      <c r="AF369" s="68"/>
      <c r="AG369" s="69"/>
      <c r="AH369" s="70"/>
      <c r="AI369" s="71"/>
      <c r="AJ369" s="71"/>
      <c r="AK369" s="72"/>
      <c r="AL369" s="73">
        <v>51469</v>
      </c>
    </row>
    <row r="370" spans="1:38" s="28" customFormat="1">
      <c r="A370" s="29" t="s">
        <v>374</v>
      </c>
      <c r="B370" s="31">
        <v>2473</v>
      </c>
      <c r="C370" s="31"/>
      <c r="D370" s="32">
        <v>813</v>
      </c>
      <c r="E370" s="32"/>
      <c r="F370" s="33"/>
      <c r="G370" s="33"/>
      <c r="H370" s="66">
        <f t="shared" si="92"/>
        <v>3286</v>
      </c>
      <c r="I370" s="30">
        <v>926</v>
      </c>
      <c r="J370" s="30">
        <v>28747</v>
      </c>
      <c r="K370" s="30">
        <v>16</v>
      </c>
      <c r="L370" s="30">
        <v>5868</v>
      </c>
      <c r="M370" s="30">
        <v>2111</v>
      </c>
      <c r="N370" s="30">
        <v>35128</v>
      </c>
      <c r="O370" s="30">
        <v>90</v>
      </c>
      <c r="P370" s="30">
        <v>2896</v>
      </c>
      <c r="Q370" s="30">
        <v>0</v>
      </c>
      <c r="R370" s="30">
        <v>208</v>
      </c>
      <c r="S370" s="66">
        <f t="shared" si="93"/>
        <v>75990</v>
      </c>
      <c r="T370" s="34"/>
      <c r="U370" s="34"/>
      <c r="V370" s="34"/>
      <c r="W370" s="34"/>
      <c r="X370" s="34"/>
      <c r="Y370" s="35"/>
      <c r="Z370" s="35"/>
      <c r="AA370" s="35"/>
      <c r="AB370" s="35"/>
      <c r="AC370" s="67"/>
      <c r="AD370" s="68"/>
      <c r="AE370" s="68"/>
      <c r="AF370" s="68"/>
      <c r="AG370" s="69"/>
      <c r="AH370" s="70"/>
      <c r="AI370" s="71"/>
      <c r="AJ370" s="71"/>
      <c r="AK370" s="72"/>
      <c r="AL370" s="73">
        <v>55057</v>
      </c>
    </row>
    <row r="371" spans="1:38" s="28" customFormat="1">
      <c r="A371" s="29" t="s">
        <v>392</v>
      </c>
      <c r="B371" s="31">
        <v>5149</v>
      </c>
      <c r="C371" s="31"/>
      <c r="D371" s="32">
        <v>1379</v>
      </c>
      <c r="E371" s="32"/>
      <c r="F371" s="33"/>
      <c r="G371" s="33"/>
      <c r="H371" s="66">
        <f t="shared" si="92"/>
        <v>6528</v>
      </c>
      <c r="I371" s="30">
        <v>29250</v>
      </c>
      <c r="J371" s="30">
        <v>39688</v>
      </c>
      <c r="K371" s="30">
        <v>11</v>
      </c>
      <c r="L371" s="30">
        <v>8662</v>
      </c>
      <c r="M371" s="30">
        <v>31759</v>
      </c>
      <c r="N371" s="30">
        <v>36745</v>
      </c>
      <c r="O371" s="30">
        <v>11</v>
      </c>
      <c r="P371" s="30">
        <v>6861</v>
      </c>
      <c r="Q371" s="30">
        <v>0</v>
      </c>
      <c r="R371" s="30">
        <v>27</v>
      </c>
      <c r="S371" s="66">
        <f t="shared" si="93"/>
        <v>153014</v>
      </c>
      <c r="T371" s="34"/>
      <c r="U371" s="34"/>
      <c r="V371" s="34"/>
      <c r="W371" s="34"/>
      <c r="X371" s="34"/>
      <c r="Y371" s="35"/>
      <c r="Z371" s="35"/>
      <c r="AA371" s="35"/>
      <c r="AB371" s="35"/>
      <c r="AC371" s="67"/>
      <c r="AD371" s="68"/>
      <c r="AE371" s="68"/>
      <c r="AF371" s="68"/>
      <c r="AG371" s="69"/>
      <c r="AH371" s="70"/>
      <c r="AI371" s="71"/>
      <c r="AJ371" s="71"/>
      <c r="AK371" s="72"/>
      <c r="AL371" s="73">
        <v>55152</v>
      </c>
    </row>
    <row r="372" spans="1:38" s="28" customFormat="1">
      <c r="A372" s="29" t="s">
        <v>391</v>
      </c>
      <c r="B372" s="31">
        <v>660</v>
      </c>
      <c r="C372" s="31"/>
      <c r="D372" s="32">
        <v>544</v>
      </c>
      <c r="E372" s="32"/>
      <c r="F372" s="33"/>
      <c r="G372" s="33"/>
      <c r="H372" s="66">
        <f t="shared" ref="H372:H378" si="94">SUM(B372:G372)</f>
        <v>1204</v>
      </c>
      <c r="I372" s="30">
        <v>4448</v>
      </c>
      <c r="J372" s="30">
        <v>2338</v>
      </c>
      <c r="K372" s="30">
        <v>0</v>
      </c>
      <c r="L372" s="30">
        <v>1229</v>
      </c>
      <c r="M372" s="30">
        <v>1628</v>
      </c>
      <c r="N372" s="30">
        <v>4297</v>
      </c>
      <c r="O372" s="30">
        <v>12</v>
      </c>
      <c r="P372" s="30">
        <v>659</v>
      </c>
      <c r="Q372" s="30">
        <v>0</v>
      </c>
      <c r="R372" s="30">
        <v>0</v>
      </c>
      <c r="S372" s="66">
        <f t="shared" ref="S372:S378" si="95">SUM(I372:R372)</f>
        <v>14611</v>
      </c>
      <c r="T372" s="34"/>
      <c r="U372" s="34"/>
      <c r="V372" s="34"/>
      <c r="W372" s="34"/>
      <c r="X372" s="34"/>
      <c r="Y372" s="35"/>
      <c r="Z372" s="35"/>
      <c r="AA372" s="35"/>
      <c r="AB372" s="35"/>
      <c r="AC372" s="67"/>
      <c r="AD372" s="68"/>
      <c r="AE372" s="68"/>
      <c r="AF372" s="68"/>
      <c r="AG372" s="69"/>
      <c r="AH372" s="70"/>
      <c r="AI372" s="71"/>
      <c r="AJ372" s="71"/>
      <c r="AK372" s="72"/>
      <c r="AL372" s="73">
        <v>52171</v>
      </c>
    </row>
    <row r="373" spans="1:38" s="28" customFormat="1">
      <c r="A373" s="29" t="s">
        <v>328</v>
      </c>
      <c r="B373" s="31">
        <v>507</v>
      </c>
      <c r="C373" s="31"/>
      <c r="D373" s="32">
        <v>143</v>
      </c>
      <c r="E373" s="32"/>
      <c r="F373" s="33"/>
      <c r="G373" s="33"/>
      <c r="H373" s="66">
        <f t="shared" si="94"/>
        <v>650</v>
      </c>
      <c r="I373" s="30">
        <v>458</v>
      </c>
      <c r="J373" s="30">
        <v>9514</v>
      </c>
      <c r="K373" s="30">
        <v>3</v>
      </c>
      <c r="L373" s="30">
        <v>1263</v>
      </c>
      <c r="M373" s="30">
        <v>575</v>
      </c>
      <c r="N373" s="30">
        <v>5892</v>
      </c>
      <c r="O373" s="30">
        <v>25</v>
      </c>
      <c r="P373" s="30">
        <v>425</v>
      </c>
      <c r="Q373" s="30">
        <v>0</v>
      </c>
      <c r="R373" s="30">
        <v>14</v>
      </c>
      <c r="S373" s="66">
        <f t="shared" si="95"/>
        <v>18169</v>
      </c>
      <c r="T373" s="34"/>
      <c r="U373" s="34"/>
      <c r="V373" s="34"/>
      <c r="W373" s="34"/>
      <c r="X373" s="34"/>
      <c r="Y373" s="35"/>
      <c r="Z373" s="35"/>
      <c r="AA373" s="35"/>
      <c r="AB373" s="35"/>
      <c r="AC373" s="67"/>
      <c r="AD373" s="68"/>
      <c r="AE373" s="68"/>
      <c r="AF373" s="68"/>
      <c r="AG373" s="69"/>
      <c r="AH373" s="70"/>
      <c r="AI373" s="71"/>
      <c r="AJ373" s="71"/>
      <c r="AK373" s="72"/>
      <c r="AL373" s="73">
        <v>18694</v>
      </c>
    </row>
    <row r="374" spans="1:38" s="28" customFormat="1">
      <c r="A374" s="29" t="s">
        <v>327</v>
      </c>
      <c r="B374" s="31">
        <v>1179</v>
      </c>
      <c r="C374" s="31"/>
      <c r="D374" s="32">
        <v>473</v>
      </c>
      <c r="E374" s="32"/>
      <c r="F374" s="33"/>
      <c r="G374" s="33"/>
      <c r="H374" s="66">
        <f t="shared" si="94"/>
        <v>1652</v>
      </c>
      <c r="I374" s="30">
        <v>45</v>
      </c>
      <c r="J374" s="30">
        <v>1223</v>
      </c>
      <c r="K374" s="30">
        <v>447</v>
      </c>
      <c r="L374" s="30">
        <v>1129</v>
      </c>
      <c r="M374" s="30">
        <v>123</v>
      </c>
      <c r="N374" s="30">
        <v>3105</v>
      </c>
      <c r="O374" s="30">
        <v>1264</v>
      </c>
      <c r="P374" s="30">
        <v>551</v>
      </c>
      <c r="Q374" s="30">
        <v>0</v>
      </c>
      <c r="R374" s="30">
        <v>2</v>
      </c>
      <c r="S374" s="66">
        <f t="shared" si="95"/>
        <v>7889</v>
      </c>
      <c r="T374" s="34"/>
      <c r="U374" s="34"/>
      <c r="V374" s="34"/>
      <c r="W374" s="34"/>
      <c r="X374" s="34"/>
      <c r="Y374" s="35"/>
      <c r="Z374" s="35"/>
      <c r="AA374" s="35"/>
      <c r="AB374" s="35"/>
      <c r="AC374" s="67"/>
      <c r="AD374" s="68"/>
      <c r="AE374" s="68"/>
      <c r="AF374" s="68"/>
      <c r="AG374" s="69"/>
      <c r="AH374" s="70"/>
      <c r="AI374" s="71"/>
      <c r="AJ374" s="71"/>
      <c r="AK374" s="72"/>
      <c r="AL374" s="73">
        <v>74503</v>
      </c>
    </row>
    <row r="375" spans="1:38" s="28" customFormat="1">
      <c r="A375" s="29" t="s">
        <v>316</v>
      </c>
      <c r="B375" s="31">
        <v>2456</v>
      </c>
      <c r="C375" s="31"/>
      <c r="D375" s="32">
        <v>1623</v>
      </c>
      <c r="E375" s="32"/>
      <c r="F375" s="33"/>
      <c r="G375" s="33"/>
      <c r="H375" s="66">
        <f t="shared" si="94"/>
        <v>4079</v>
      </c>
      <c r="I375" s="30">
        <v>20602</v>
      </c>
      <c r="J375" s="30">
        <v>7673</v>
      </c>
      <c r="K375" s="30">
        <v>29</v>
      </c>
      <c r="L375" s="30">
        <v>2978</v>
      </c>
      <c r="M375" s="30">
        <v>6906</v>
      </c>
      <c r="N375" s="30">
        <v>9644</v>
      </c>
      <c r="O375" s="30">
        <v>159</v>
      </c>
      <c r="P375" s="30">
        <v>903</v>
      </c>
      <c r="Q375" s="30">
        <v>0</v>
      </c>
      <c r="R375" s="30">
        <v>543</v>
      </c>
      <c r="S375" s="66">
        <f t="shared" si="95"/>
        <v>49437</v>
      </c>
      <c r="T375" s="34"/>
      <c r="U375" s="34"/>
      <c r="V375" s="34"/>
      <c r="W375" s="34"/>
      <c r="X375" s="34"/>
      <c r="Y375" s="35"/>
      <c r="Z375" s="35"/>
      <c r="AA375" s="35"/>
      <c r="AB375" s="35"/>
      <c r="AC375" s="67"/>
      <c r="AD375" s="68"/>
      <c r="AE375" s="68"/>
      <c r="AF375" s="68"/>
      <c r="AG375" s="69"/>
      <c r="AH375" s="70"/>
      <c r="AI375" s="71"/>
      <c r="AJ375" s="71"/>
      <c r="AK375" s="72"/>
      <c r="AL375" s="73">
        <v>81554</v>
      </c>
    </row>
    <row r="376" spans="1:38" s="28" customFormat="1">
      <c r="A376" s="29" t="s">
        <v>326</v>
      </c>
      <c r="B376" s="31">
        <v>1515</v>
      </c>
      <c r="C376" s="31"/>
      <c r="D376" s="32">
        <v>985</v>
      </c>
      <c r="E376" s="32"/>
      <c r="F376" s="33"/>
      <c r="G376" s="33"/>
      <c r="H376" s="66">
        <f t="shared" si="94"/>
        <v>2500</v>
      </c>
      <c r="I376" s="30">
        <v>3901</v>
      </c>
      <c r="J376" s="30">
        <v>12202</v>
      </c>
      <c r="K376" s="30">
        <v>63</v>
      </c>
      <c r="L376" s="30">
        <v>3336</v>
      </c>
      <c r="M376" s="30">
        <v>1661</v>
      </c>
      <c r="N376" s="30">
        <v>9441</v>
      </c>
      <c r="O376" s="30">
        <v>51</v>
      </c>
      <c r="P376" s="30">
        <v>1027</v>
      </c>
      <c r="Q376" s="30">
        <v>0</v>
      </c>
      <c r="R376" s="30">
        <v>130</v>
      </c>
      <c r="S376" s="66">
        <f t="shared" si="95"/>
        <v>31812</v>
      </c>
      <c r="T376" s="34"/>
      <c r="U376" s="34"/>
      <c r="V376" s="34"/>
      <c r="W376" s="34"/>
      <c r="X376" s="34"/>
      <c r="Y376" s="35"/>
      <c r="Z376" s="35"/>
      <c r="AA376" s="35"/>
      <c r="AB376" s="35"/>
      <c r="AC376" s="67"/>
      <c r="AD376" s="68"/>
      <c r="AE376" s="68"/>
      <c r="AF376" s="68"/>
      <c r="AG376" s="69"/>
      <c r="AH376" s="70"/>
      <c r="AI376" s="71"/>
      <c r="AJ376" s="71"/>
      <c r="AK376" s="72"/>
      <c r="AL376" s="73">
        <v>108378</v>
      </c>
    </row>
    <row r="377" spans="1:38" s="28" customFormat="1">
      <c r="A377" s="29" t="s">
        <v>325</v>
      </c>
      <c r="B377" s="31">
        <v>437</v>
      </c>
      <c r="C377" s="31"/>
      <c r="D377" s="32">
        <v>142</v>
      </c>
      <c r="E377" s="32"/>
      <c r="F377" s="33"/>
      <c r="G377" s="33"/>
      <c r="H377" s="66">
        <f t="shared" si="94"/>
        <v>579</v>
      </c>
      <c r="I377" s="30">
        <v>513</v>
      </c>
      <c r="J377" s="30">
        <v>3916</v>
      </c>
      <c r="K377" s="30">
        <v>453</v>
      </c>
      <c r="L377" s="30">
        <v>923</v>
      </c>
      <c r="M377" s="30">
        <v>256</v>
      </c>
      <c r="N377" s="30">
        <v>2826</v>
      </c>
      <c r="O377" s="30">
        <v>373</v>
      </c>
      <c r="P377" s="30">
        <v>445</v>
      </c>
      <c r="Q377" s="30">
        <v>0</v>
      </c>
      <c r="R377" s="30">
        <v>111</v>
      </c>
      <c r="S377" s="66">
        <f t="shared" si="95"/>
        <v>9816</v>
      </c>
      <c r="T377" s="34"/>
      <c r="U377" s="34"/>
      <c r="V377" s="34"/>
      <c r="W377" s="34"/>
      <c r="X377" s="34"/>
      <c r="Y377" s="35"/>
      <c r="Z377" s="35"/>
      <c r="AA377" s="35"/>
      <c r="AB377" s="35"/>
      <c r="AC377" s="67"/>
      <c r="AD377" s="68"/>
      <c r="AE377" s="68"/>
      <c r="AF377" s="68"/>
      <c r="AG377" s="69"/>
      <c r="AH377" s="70"/>
      <c r="AI377" s="71"/>
      <c r="AJ377" s="71"/>
      <c r="AK377" s="72"/>
      <c r="AL377" s="73">
        <v>53794</v>
      </c>
    </row>
    <row r="378" spans="1:38" s="28" customFormat="1" ht="14.25" thickBot="1">
      <c r="A378" s="29" t="s">
        <v>373</v>
      </c>
      <c r="B378" s="31">
        <v>2149</v>
      </c>
      <c r="C378" s="31"/>
      <c r="D378" s="32">
        <v>540</v>
      </c>
      <c r="E378" s="32"/>
      <c r="F378" s="33"/>
      <c r="G378" s="33"/>
      <c r="H378" s="66">
        <f t="shared" si="94"/>
        <v>2689</v>
      </c>
      <c r="I378" s="30">
        <v>1067</v>
      </c>
      <c r="J378" s="30">
        <v>18183</v>
      </c>
      <c r="K378" s="30">
        <v>112</v>
      </c>
      <c r="L378" s="30">
        <v>5979</v>
      </c>
      <c r="M378" s="30">
        <v>1205</v>
      </c>
      <c r="N378" s="30">
        <v>17639</v>
      </c>
      <c r="O378" s="30">
        <v>57</v>
      </c>
      <c r="P378" s="30">
        <v>1469</v>
      </c>
      <c r="Q378" s="30">
        <v>0</v>
      </c>
      <c r="R378" s="30">
        <v>365</v>
      </c>
      <c r="S378" s="66">
        <f t="shared" si="95"/>
        <v>46076</v>
      </c>
      <c r="T378" s="34"/>
      <c r="U378" s="34"/>
      <c r="V378" s="34"/>
      <c r="W378" s="34"/>
      <c r="X378" s="34"/>
      <c r="Y378" s="35"/>
      <c r="Z378" s="35"/>
      <c r="AA378" s="35"/>
      <c r="AB378" s="35"/>
      <c r="AC378" s="67"/>
      <c r="AD378" s="68"/>
      <c r="AE378" s="68"/>
      <c r="AF378" s="68"/>
      <c r="AG378" s="69"/>
      <c r="AH378" s="70"/>
      <c r="AI378" s="71"/>
      <c r="AJ378" s="71"/>
      <c r="AK378" s="72"/>
      <c r="AL378" s="73">
        <v>55103</v>
      </c>
    </row>
    <row r="379" spans="1:38" s="19" customFormat="1" ht="36" customHeight="1" thickBot="1">
      <c r="A379" s="74" t="s">
        <v>310</v>
      </c>
      <c r="B379" s="160">
        <f>SUM(B8:B378)</f>
        <v>301164</v>
      </c>
      <c r="C379" s="160">
        <f t="shared" ref="C379:AL379" si="96">SUM(C8:C378)</f>
        <v>47078</v>
      </c>
      <c r="D379" s="161">
        <f t="shared" si="96"/>
        <v>136981</v>
      </c>
      <c r="E379" s="161">
        <f t="shared" si="96"/>
        <v>42004</v>
      </c>
      <c r="F379" s="162">
        <f t="shared" si="96"/>
        <v>4255</v>
      </c>
      <c r="G379" s="162">
        <f t="shared" si="96"/>
        <v>4663</v>
      </c>
      <c r="H379" s="39">
        <f t="shared" si="96"/>
        <v>536145</v>
      </c>
      <c r="I379" s="39">
        <f t="shared" si="96"/>
        <v>2218107</v>
      </c>
      <c r="J379" s="39">
        <f t="shared" si="96"/>
        <v>1914160</v>
      </c>
      <c r="K379" s="39">
        <f t="shared" si="96"/>
        <v>18040</v>
      </c>
      <c r="L379" s="39">
        <f t="shared" si="96"/>
        <v>568536</v>
      </c>
      <c r="M379" s="39">
        <f t="shared" si="96"/>
        <v>1027364</v>
      </c>
      <c r="N379" s="39">
        <f t="shared" si="96"/>
        <v>1786919</v>
      </c>
      <c r="O379" s="39">
        <f t="shared" si="96"/>
        <v>47220</v>
      </c>
      <c r="P379" s="39">
        <f t="shared" si="96"/>
        <v>282454</v>
      </c>
      <c r="Q379" s="39">
        <f t="shared" si="96"/>
        <v>23192</v>
      </c>
      <c r="R379" s="39">
        <f t="shared" si="96"/>
        <v>53300</v>
      </c>
      <c r="S379" s="39">
        <f t="shared" si="96"/>
        <v>7939292</v>
      </c>
      <c r="T379" s="40">
        <f t="shared" si="96"/>
        <v>8520</v>
      </c>
      <c r="U379" s="40">
        <f t="shared" si="96"/>
        <v>656</v>
      </c>
      <c r="V379" s="40">
        <f t="shared" si="96"/>
        <v>4484</v>
      </c>
      <c r="W379" s="40">
        <f t="shared" si="96"/>
        <v>216</v>
      </c>
      <c r="X379" s="40">
        <f t="shared" si="96"/>
        <v>318231</v>
      </c>
      <c r="Y379" s="41">
        <f t="shared" si="96"/>
        <v>5394</v>
      </c>
      <c r="Z379" s="41">
        <f t="shared" si="96"/>
        <v>453</v>
      </c>
      <c r="AA379" s="41">
        <f t="shared" si="96"/>
        <v>98</v>
      </c>
      <c r="AB379" s="41">
        <f t="shared" si="96"/>
        <v>57</v>
      </c>
      <c r="AC379" s="41">
        <f t="shared" si="96"/>
        <v>6002</v>
      </c>
      <c r="AD379" s="159">
        <f t="shared" si="96"/>
        <v>149686</v>
      </c>
      <c r="AE379" s="159">
        <f t="shared" si="96"/>
        <v>33848</v>
      </c>
      <c r="AF379" s="159">
        <f t="shared" si="96"/>
        <v>90865</v>
      </c>
      <c r="AG379" s="159">
        <f t="shared" si="96"/>
        <v>274399</v>
      </c>
      <c r="AH379" s="140">
        <f t="shared" si="96"/>
        <v>2560</v>
      </c>
      <c r="AI379" s="141">
        <f t="shared" si="96"/>
        <v>4462</v>
      </c>
      <c r="AJ379" s="141">
        <f t="shared" si="96"/>
        <v>3782</v>
      </c>
      <c r="AK379" s="142">
        <f t="shared" si="96"/>
        <v>1981351</v>
      </c>
      <c r="AL379" s="143">
        <f t="shared" si="96"/>
        <v>14135950</v>
      </c>
    </row>
    <row r="380" spans="1:38">
      <c r="AL380" s="178" t="s">
        <v>467</v>
      </c>
    </row>
  </sheetData>
  <sheetProtection formatCells="0" insertRows="0" deleteRows="0"/>
  <sortState xmlns:xlrd2="http://schemas.microsoft.com/office/spreadsheetml/2017/richdata2" ref="A276:AL378">
    <sortCondition ref="A276:A378"/>
  </sortState>
  <mergeCells count="40">
    <mergeCell ref="A3:A6"/>
    <mergeCell ref="B3:H3"/>
    <mergeCell ref="I3:S3"/>
    <mergeCell ref="T3:W3"/>
    <mergeCell ref="X3:X6"/>
    <mergeCell ref="E5:E6"/>
    <mergeCell ref="F5:F6"/>
    <mergeCell ref="G5:G6"/>
    <mergeCell ref="I5:I6"/>
    <mergeCell ref="J5:J6"/>
    <mergeCell ref="Q4:Q6"/>
    <mergeCell ref="S4:S6"/>
    <mergeCell ref="T4:T6"/>
    <mergeCell ref="U4:U6"/>
    <mergeCell ref="V4:V6"/>
    <mergeCell ref="W4:W6"/>
    <mergeCell ref="AH3:AH4"/>
    <mergeCell ref="AI3:AJ4"/>
    <mergeCell ref="AK3:AK6"/>
    <mergeCell ref="AL3:AL6"/>
    <mergeCell ref="B4:C4"/>
    <mergeCell ref="D4:E4"/>
    <mergeCell ref="F4:G4"/>
    <mergeCell ref="H4:H6"/>
    <mergeCell ref="I4:L4"/>
    <mergeCell ref="M4:P4"/>
    <mergeCell ref="Y3:AG3"/>
    <mergeCell ref="Y4:AC4"/>
    <mergeCell ref="AD4:AG4"/>
    <mergeCell ref="B5:B6"/>
    <mergeCell ref="C5:C6"/>
    <mergeCell ref="D5:D6"/>
    <mergeCell ref="AC5:AC6"/>
    <mergeCell ref="AG5:AG6"/>
    <mergeCell ref="K5:K6"/>
    <mergeCell ref="M5:M6"/>
    <mergeCell ref="N5:N6"/>
    <mergeCell ref="O5:O6"/>
    <mergeCell ref="Y5:Z5"/>
    <mergeCell ref="AA5:AB5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8E9A-491E-4978-95C2-2EBF1168AE16}">
  <sheetPr>
    <tabColor rgb="FF7030A0"/>
  </sheetPr>
  <dimension ref="A1:D28"/>
  <sheetViews>
    <sheetView workbookViewId="0">
      <selection activeCell="C33" sqref="C33"/>
    </sheetView>
  </sheetViews>
  <sheetFormatPr defaultColWidth="8.85546875" defaultRowHeight="13.5"/>
  <cols>
    <col min="1" max="2" width="18.85546875" style="166" customWidth="1"/>
    <col min="3" max="4" width="13.85546875" style="166" customWidth="1"/>
    <col min="5" max="16384" width="8.85546875" style="166"/>
  </cols>
  <sheetData>
    <row r="1" spans="1:4" s="167" customFormat="1" ht="25.7" customHeight="1">
      <c r="A1" s="289" t="s">
        <v>466</v>
      </c>
      <c r="B1" s="289"/>
      <c r="C1" s="289"/>
      <c r="D1" s="289"/>
    </row>
    <row r="2" spans="1:4" s="167" customFormat="1" ht="28.5">
      <c r="A2" s="290" t="s">
        <v>422</v>
      </c>
      <c r="B2" s="291"/>
      <c r="C2" s="168" t="s">
        <v>423</v>
      </c>
      <c r="D2" s="169" t="s">
        <v>424</v>
      </c>
    </row>
    <row r="3" spans="1:4">
      <c r="A3" s="166" t="s">
        <v>43</v>
      </c>
      <c r="B3" s="166" t="s">
        <v>425</v>
      </c>
      <c r="C3" s="174">
        <v>107307</v>
      </c>
      <c r="D3" s="170">
        <v>112564</v>
      </c>
    </row>
    <row r="4" spans="1:4">
      <c r="A4" s="166" t="s">
        <v>171</v>
      </c>
      <c r="B4" s="166" t="s">
        <v>426</v>
      </c>
      <c r="C4" s="174">
        <v>119098</v>
      </c>
      <c r="D4" s="170">
        <v>88744</v>
      </c>
    </row>
    <row r="5" spans="1:4">
      <c r="A5" s="166" t="s">
        <v>427</v>
      </c>
      <c r="B5" s="166" t="s">
        <v>428</v>
      </c>
      <c r="C5" s="174">
        <v>228858</v>
      </c>
      <c r="D5" s="170">
        <v>458089</v>
      </c>
    </row>
    <row r="6" spans="1:4">
      <c r="A6" s="166" t="s">
        <v>429</v>
      </c>
      <c r="B6" s="166" t="s">
        <v>430</v>
      </c>
      <c r="C6" s="174">
        <v>299039</v>
      </c>
      <c r="D6" s="170">
        <v>252092</v>
      </c>
    </row>
    <row r="7" spans="1:4">
      <c r="A7" s="166" t="s">
        <v>431</v>
      </c>
      <c r="B7" s="166" t="s">
        <v>432</v>
      </c>
      <c r="C7" s="174">
        <v>131574</v>
      </c>
      <c r="D7" s="170">
        <v>136145</v>
      </c>
    </row>
    <row r="8" spans="1:4">
      <c r="A8" s="166" t="s">
        <v>433</v>
      </c>
      <c r="B8" s="166" t="s">
        <v>434</v>
      </c>
      <c r="C8" s="174">
        <v>28484</v>
      </c>
      <c r="D8" s="170">
        <v>23331</v>
      </c>
    </row>
    <row r="9" spans="1:4">
      <c r="A9" s="166" t="s">
        <v>315</v>
      </c>
      <c r="C9" s="174">
        <v>7213705</v>
      </c>
      <c r="D9" s="170">
        <v>7261311</v>
      </c>
    </row>
    <row r="10" spans="1:4">
      <c r="A10" s="166" t="s">
        <v>173</v>
      </c>
      <c r="B10" s="166" t="s">
        <v>435</v>
      </c>
      <c r="C10" s="174">
        <v>767294</v>
      </c>
      <c r="D10" s="170">
        <v>595662</v>
      </c>
    </row>
    <row r="11" spans="1:4">
      <c r="A11" s="166" t="s">
        <v>61</v>
      </c>
      <c r="B11" s="166" t="s">
        <v>436</v>
      </c>
      <c r="C11" s="174">
        <v>118542</v>
      </c>
      <c r="D11" s="170">
        <v>314432</v>
      </c>
    </row>
    <row r="12" spans="1:4">
      <c r="A12" s="166" t="s">
        <v>437</v>
      </c>
      <c r="B12" s="166" t="s">
        <v>438</v>
      </c>
      <c r="C12" s="174">
        <v>246849</v>
      </c>
      <c r="D12" s="170">
        <v>239441</v>
      </c>
    </row>
    <row r="13" spans="1:4">
      <c r="A13" s="166" t="s">
        <v>439</v>
      </c>
      <c r="B13" s="166" t="s">
        <v>440</v>
      </c>
      <c r="C13" s="174">
        <v>10937</v>
      </c>
      <c r="D13" s="170">
        <v>34839</v>
      </c>
    </row>
    <row r="14" spans="1:4">
      <c r="A14" s="166" t="s">
        <v>75</v>
      </c>
      <c r="B14" s="166" t="s">
        <v>441</v>
      </c>
      <c r="C14" s="174">
        <v>247810</v>
      </c>
      <c r="D14" s="170">
        <v>167350</v>
      </c>
    </row>
    <row r="15" spans="1:4">
      <c r="A15" s="166" t="s">
        <v>52</v>
      </c>
      <c r="B15" s="166" t="s">
        <v>442</v>
      </c>
      <c r="C15" s="174">
        <v>116435</v>
      </c>
      <c r="D15" s="170">
        <v>63214</v>
      </c>
    </row>
    <row r="16" spans="1:4">
      <c r="A16" s="166" t="s">
        <v>443</v>
      </c>
      <c r="B16" s="166" t="s">
        <v>444</v>
      </c>
      <c r="C16" s="174">
        <v>200142</v>
      </c>
      <c r="D16" s="170">
        <v>162929</v>
      </c>
    </row>
    <row r="17" spans="1:4">
      <c r="A17" s="166" t="s">
        <v>445</v>
      </c>
      <c r="B17" s="166" t="s">
        <v>446</v>
      </c>
      <c r="C17" s="174">
        <v>169275</v>
      </c>
      <c r="D17" s="170">
        <v>231383</v>
      </c>
    </row>
    <row r="18" spans="1:4">
      <c r="A18" s="166" t="s">
        <v>89</v>
      </c>
      <c r="B18" s="166" t="s">
        <v>447</v>
      </c>
      <c r="C18" s="174">
        <v>273916</v>
      </c>
      <c r="D18" s="170">
        <v>261301</v>
      </c>
    </row>
    <row r="19" spans="1:4">
      <c r="A19" s="166" t="s">
        <v>448</v>
      </c>
      <c r="B19" s="166" t="s">
        <v>449</v>
      </c>
      <c r="C19" s="174">
        <v>54104</v>
      </c>
      <c r="D19" s="170">
        <v>74907</v>
      </c>
    </row>
    <row r="20" spans="1:4">
      <c r="A20" s="166" t="s">
        <v>450</v>
      </c>
      <c r="B20" s="166" t="s">
        <v>451</v>
      </c>
      <c r="C20" s="174">
        <v>2691149</v>
      </c>
      <c r="D20" s="170">
        <v>2626822</v>
      </c>
    </row>
    <row r="21" spans="1:4">
      <c r="A21" s="166" t="s">
        <v>58</v>
      </c>
      <c r="B21" s="166" t="s">
        <v>452</v>
      </c>
      <c r="C21" s="174">
        <v>40136</v>
      </c>
      <c r="D21" s="170">
        <v>47032</v>
      </c>
    </row>
    <row r="22" spans="1:4">
      <c r="A22" s="166" t="s">
        <v>453</v>
      </c>
      <c r="B22" s="166" t="s">
        <v>454</v>
      </c>
      <c r="C22" s="174">
        <v>268313</v>
      </c>
      <c r="D22" s="170">
        <v>246120</v>
      </c>
    </row>
    <row r="23" spans="1:4">
      <c r="A23" s="166" t="s">
        <v>169</v>
      </c>
      <c r="B23" s="166" t="s">
        <v>455</v>
      </c>
      <c r="C23" s="174">
        <v>409656</v>
      </c>
      <c r="D23" s="170">
        <v>243023</v>
      </c>
    </row>
    <row r="24" spans="1:4">
      <c r="A24" s="166" t="s">
        <v>456</v>
      </c>
      <c r="B24" s="166" t="s">
        <v>457</v>
      </c>
      <c r="C24" s="174">
        <v>313446</v>
      </c>
      <c r="D24" s="170">
        <v>285365</v>
      </c>
    </row>
    <row r="25" spans="1:4">
      <c r="A25" s="166" t="s">
        <v>458</v>
      </c>
      <c r="B25" s="166" t="s">
        <v>459</v>
      </c>
      <c r="C25" s="174">
        <v>60218</v>
      </c>
      <c r="D25" s="170">
        <v>57211</v>
      </c>
    </row>
    <row r="26" spans="1:4">
      <c r="A26" s="166" t="s">
        <v>460</v>
      </c>
      <c r="B26" s="166" t="s">
        <v>461</v>
      </c>
      <c r="C26" s="174">
        <v>36227</v>
      </c>
      <c r="D26" s="170">
        <v>5488</v>
      </c>
    </row>
    <row r="27" spans="1:4">
      <c r="A27" s="166" t="s">
        <v>462</v>
      </c>
      <c r="B27" s="166" t="s">
        <v>463</v>
      </c>
      <c r="C27" s="174">
        <v>122226</v>
      </c>
      <c r="D27" s="170">
        <v>147155</v>
      </c>
    </row>
    <row r="28" spans="1:4" ht="15">
      <c r="A28" s="292" t="s">
        <v>10</v>
      </c>
      <c r="B28" s="293"/>
      <c r="C28" s="171">
        <f>SUM(C3:C27)</f>
        <v>14274740</v>
      </c>
      <c r="D28" s="172">
        <f>SUM(D3:D27)</f>
        <v>14135950</v>
      </c>
    </row>
  </sheetData>
  <mergeCells count="3">
    <mergeCell ref="A1:D1"/>
    <mergeCell ref="A2:B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5512-0490-4171-9284-79A0299AE26C}">
  <sheetPr>
    <tabColor rgb="FFFFC000"/>
  </sheetPr>
  <dimension ref="A1:D35"/>
  <sheetViews>
    <sheetView zoomScale="110" zoomScaleNormal="110" workbookViewId="0">
      <selection activeCell="A29" sqref="A29:A33"/>
    </sheetView>
  </sheetViews>
  <sheetFormatPr defaultColWidth="9.140625" defaultRowHeight="13.5"/>
  <cols>
    <col min="1" max="1" width="41.42578125" style="296" customWidth="1"/>
    <col min="2" max="2" width="19.42578125" style="296" customWidth="1"/>
    <col min="3" max="3" width="15.42578125" style="295" customWidth="1"/>
    <col min="4" max="4" width="29.5703125" style="295" customWidth="1"/>
    <col min="5" max="16384" width="9.140625" style="294"/>
  </cols>
  <sheetData>
    <row r="1" spans="1:4" s="328" customFormat="1" ht="34.5" customHeight="1">
      <c r="A1" s="331" t="s">
        <v>484</v>
      </c>
      <c r="B1" s="330"/>
      <c r="C1" s="330"/>
      <c r="D1" s="329" t="s">
        <v>483</v>
      </c>
    </row>
    <row r="2" spans="1:4" s="296" customFormat="1" ht="18" customHeight="1">
      <c r="A2" s="327" t="s">
        <v>482</v>
      </c>
      <c r="B2" s="326"/>
      <c r="C2" s="326"/>
      <c r="D2" s="325"/>
    </row>
    <row r="3" spans="1:4" s="324" customFormat="1" ht="15.75" customHeight="1">
      <c r="A3" s="314" t="s">
        <v>471</v>
      </c>
      <c r="B3" s="313"/>
      <c r="C3" s="312"/>
      <c r="D3" s="311"/>
    </row>
    <row r="4" spans="1:4" s="324" customFormat="1">
      <c r="A4" s="310"/>
      <c r="B4" s="309" t="s">
        <v>470</v>
      </c>
      <c r="C4" s="309" t="s">
        <v>469</v>
      </c>
      <c r="D4" s="309" t="s">
        <v>3</v>
      </c>
    </row>
    <row r="5" spans="1:4" ht="12.75" customHeight="1">
      <c r="A5" s="308" t="s">
        <v>468</v>
      </c>
      <c r="B5" s="307" t="s">
        <v>481</v>
      </c>
      <c r="C5" s="301">
        <v>90</v>
      </c>
      <c r="D5" s="306">
        <f>SUM(C5:C9)</f>
        <v>282</v>
      </c>
    </row>
    <row r="6" spans="1:4">
      <c r="A6" s="305"/>
      <c r="B6" s="302" t="s">
        <v>458</v>
      </c>
      <c r="C6" s="301">
        <v>97</v>
      </c>
      <c r="D6" s="304"/>
    </row>
    <row r="7" spans="1:4" ht="12.75" customHeight="1">
      <c r="A7" s="305"/>
      <c r="B7" s="302" t="s">
        <v>480</v>
      </c>
      <c r="C7" s="301">
        <v>95</v>
      </c>
      <c r="D7" s="304"/>
    </row>
    <row r="8" spans="1:4" ht="12.75" customHeight="1">
      <c r="A8" s="305"/>
      <c r="B8" s="302"/>
      <c r="C8" s="301">
        <v>0</v>
      </c>
      <c r="D8" s="304"/>
    </row>
    <row r="9" spans="1:4" ht="12.75" customHeight="1">
      <c r="A9" s="303"/>
      <c r="B9" s="302"/>
      <c r="C9" s="301">
        <v>0</v>
      </c>
      <c r="D9" s="300"/>
    </row>
    <row r="10" spans="1:4" ht="18" customHeight="1">
      <c r="A10" s="323" t="s">
        <v>479</v>
      </c>
      <c r="B10" s="322"/>
      <c r="C10" s="322"/>
      <c r="D10" s="321"/>
    </row>
    <row r="11" spans="1:4" ht="15.75" customHeight="1">
      <c r="A11" s="314" t="s">
        <v>471</v>
      </c>
      <c r="B11" s="313"/>
      <c r="C11" s="312"/>
      <c r="D11" s="311"/>
    </row>
    <row r="12" spans="1:4">
      <c r="A12" s="310"/>
      <c r="B12" s="309" t="s">
        <v>470</v>
      </c>
      <c r="C12" s="309" t="s">
        <v>469</v>
      </c>
      <c r="D12" s="309" t="s">
        <v>3</v>
      </c>
    </row>
    <row r="13" spans="1:4" ht="12.75" customHeight="1">
      <c r="A13" s="308" t="s">
        <v>468</v>
      </c>
      <c r="B13" s="307" t="s">
        <v>43</v>
      </c>
      <c r="C13" s="301">
        <v>47</v>
      </c>
      <c r="D13" s="306">
        <f>SUM(C13:C17)</f>
        <v>282</v>
      </c>
    </row>
    <row r="14" spans="1:4" ht="12.75" customHeight="1">
      <c r="A14" s="305"/>
      <c r="B14" s="302" t="s">
        <v>61</v>
      </c>
      <c r="C14" s="301">
        <v>92</v>
      </c>
      <c r="D14" s="304"/>
    </row>
    <row r="15" spans="1:4" ht="12.75" customHeight="1">
      <c r="A15" s="305"/>
      <c r="B15" s="302" t="s">
        <v>89</v>
      </c>
      <c r="C15" s="301">
        <v>88</v>
      </c>
      <c r="D15" s="304"/>
    </row>
    <row r="16" spans="1:4">
      <c r="A16" s="305"/>
      <c r="B16" s="302" t="s">
        <v>448</v>
      </c>
      <c r="C16" s="301">
        <v>55</v>
      </c>
      <c r="D16" s="304"/>
    </row>
    <row r="17" spans="1:4">
      <c r="A17" s="303"/>
      <c r="B17" s="302"/>
      <c r="C17" s="301">
        <v>0</v>
      </c>
      <c r="D17" s="300"/>
    </row>
    <row r="18" spans="1:4" ht="18" customHeight="1">
      <c r="A18" s="320" t="s">
        <v>478</v>
      </c>
      <c r="B18" s="319"/>
      <c r="C18" s="319"/>
      <c r="D18" s="318"/>
    </row>
    <row r="19" spans="1:4" ht="15.75" customHeight="1">
      <c r="A19" s="314" t="s">
        <v>471</v>
      </c>
      <c r="B19" s="313"/>
      <c r="C19" s="312"/>
      <c r="D19" s="311"/>
    </row>
    <row r="20" spans="1:4">
      <c r="A20" s="310"/>
      <c r="B20" s="309" t="s">
        <v>470</v>
      </c>
      <c r="C20" s="309" t="s">
        <v>469</v>
      </c>
      <c r="D20" s="309" t="s">
        <v>3</v>
      </c>
    </row>
    <row r="21" spans="1:4" ht="12.75" customHeight="1">
      <c r="A21" s="308" t="s">
        <v>468</v>
      </c>
      <c r="B21" s="307" t="s">
        <v>477</v>
      </c>
      <c r="C21" s="301">
        <v>30</v>
      </c>
      <c r="D21" s="306">
        <f>SUM(C21:C25)</f>
        <v>353</v>
      </c>
    </row>
    <row r="22" spans="1:4">
      <c r="A22" s="305"/>
      <c r="B22" s="302" t="s">
        <v>476</v>
      </c>
      <c r="C22" s="301">
        <v>107</v>
      </c>
      <c r="D22" s="304"/>
    </row>
    <row r="23" spans="1:4" ht="12.75" customHeight="1">
      <c r="A23" s="305"/>
      <c r="B23" s="302" t="s">
        <v>475</v>
      </c>
      <c r="C23" s="301">
        <v>53</v>
      </c>
      <c r="D23" s="304"/>
    </row>
    <row r="24" spans="1:4" ht="12.75" customHeight="1">
      <c r="A24" s="305"/>
      <c r="B24" s="302" t="s">
        <v>474</v>
      </c>
      <c r="C24" s="301">
        <v>65</v>
      </c>
      <c r="D24" s="304"/>
    </row>
    <row r="25" spans="1:4" ht="12.75" customHeight="1">
      <c r="A25" s="303"/>
      <c r="B25" s="302" t="s">
        <v>473</v>
      </c>
      <c r="C25" s="301">
        <v>98</v>
      </c>
      <c r="D25" s="300"/>
    </row>
    <row r="26" spans="1:4" ht="18" customHeight="1">
      <c r="A26" s="317" t="s">
        <v>472</v>
      </c>
      <c r="B26" s="316"/>
      <c r="C26" s="316"/>
      <c r="D26" s="315"/>
    </row>
    <row r="27" spans="1:4" ht="15.75" customHeight="1">
      <c r="A27" s="314" t="s">
        <v>471</v>
      </c>
      <c r="B27" s="313"/>
      <c r="C27" s="312"/>
      <c r="D27" s="311"/>
    </row>
    <row r="28" spans="1:4">
      <c r="A28" s="310"/>
      <c r="B28" s="309" t="s">
        <v>470</v>
      </c>
      <c r="C28" s="309" t="s">
        <v>469</v>
      </c>
      <c r="D28" s="309" t="s">
        <v>3</v>
      </c>
    </row>
    <row r="29" spans="1:4" ht="12.75" customHeight="1">
      <c r="A29" s="308" t="s">
        <v>468</v>
      </c>
      <c r="B29" s="307" t="s">
        <v>137</v>
      </c>
      <c r="C29" s="301">
        <v>83</v>
      </c>
      <c r="D29" s="306">
        <f>SUM(C29:C33)</f>
        <v>304</v>
      </c>
    </row>
    <row r="30" spans="1:4">
      <c r="A30" s="305"/>
      <c r="B30" s="302" t="s">
        <v>169</v>
      </c>
      <c r="C30" s="301">
        <v>125</v>
      </c>
      <c r="D30" s="304"/>
    </row>
    <row r="31" spans="1:4" ht="12.75" customHeight="1">
      <c r="A31" s="305"/>
      <c r="B31" s="302" t="s">
        <v>197</v>
      </c>
      <c r="C31" s="301">
        <v>96</v>
      </c>
      <c r="D31" s="304"/>
    </row>
    <row r="32" spans="1:4" ht="12.75" customHeight="1">
      <c r="A32" s="305"/>
      <c r="B32" s="302"/>
      <c r="C32" s="301">
        <v>0</v>
      </c>
      <c r="D32" s="304"/>
    </row>
    <row r="33" spans="1:4" ht="12.75" customHeight="1">
      <c r="A33" s="303"/>
      <c r="B33" s="302"/>
      <c r="C33" s="301">
        <v>0</v>
      </c>
      <c r="D33" s="300"/>
    </row>
    <row r="35" spans="1:4" s="297" customFormat="1" ht="27" customHeight="1">
      <c r="A35" s="299"/>
      <c r="B35" s="299"/>
      <c r="C35" s="298" t="s">
        <v>10</v>
      </c>
      <c r="D35" s="298">
        <f>+D29+D21+D13+D5</f>
        <v>1221</v>
      </c>
    </row>
  </sheetData>
  <mergeCells count="21">
    <mergeCell ref="D5:D9"/>
    <mergeCell ref="A10:D10"/>
    <mergeCell ref="A11:A12"/>
    <mergeCell ref="B11:D11"/>
    <mergeCell ref="A13:A17"/>
    <mergeCell ref="D13:D17"/>
    <mergeCell ref="A1:C1"/>
    <mergeCell ref="A2:D2"/>
    <mergeCell ref="A3:A4"/>
    <mergeCell ref="B3:D3"/>
    <mergeCell ref="A5:A9"/>
    <mergeCell ref="A26:D26"/>
    <mergeCell ref="A27:A28"/>
    <mergeCell ref="B27:D27"/>
    <mergeCell ref="A29:A33"/>
    <mergeCell ref="D29:D33"/>
    <mergeCell ref="A18:D18"/>
    <mergeCell ref="A19:A20"/>
    <mergeCell ref="B19:D19"/>
    <mergeCell ref="A21:A25"/>
    <mergeCell ref="D21:D25"/>
  </mergeCells>
  <printOptions horizontalCentered="1"/>
  <pageMargins left="0" right="0" top="0" bottom="0" header="0.15748031496062992" footer="0.19685039370078741"/>
  <pageSetup paperSize="9" scale="9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8629E-ED8A-41DC-9EF2-DA840B5FBCD1}">
  <sheetPr>
    <tabColor rgb="FFFFC000"/>
  </sheetPr>
  <dimension ref="A1:D35"/>
  <sheetViews>
    <sheetView zoomScale="110" zoomScaleNormal="110" workbookViewId="0">
      <selection activeCell="A35" sqref="A35"/>
    </sheetView>
  </sheetViews>
  <sheetFormatPr defaultColWidth="9.140625" defaultRowHeight="13.5"/>
  <cols>
    <col min="1" max="1" width="41.42578125" style="296" customWidth="1"/>
    <col min="2" max="2" width="19.42578125" style="296" customWidth="1"/>
    <col min="3" max="3" width="15.42578125" style="295" customWidth="1"/>
    <col min="4" max="4" width="29.5703125" style="295" customWidth="1"/>
    <col min="5" max="16384" width="9.140625" style="294"/>
  </cols>
  <sheetData>
    <row r="1" spans="1:4" s="328" customFormat="1" ht="34.5" customHeight="1">
      <c r="A1" s="331" t="s">
        <v>484</v>
      </c>
      <c r="B1" s="330"/>
      <c r="C1" s="330"/>
      <c r="D1" s="329" t="s">
        <v>486</v>
      </c>
    </row>
    <row r="2" spans="1:4" s="296" customFormat="1" ht="18" customHeight="1">
      <c r="A2" s="327" t="s">
        <v>482</v>
      </c>
      <c r="B2" s="326"/>
      <c r="C2" s="326"/>
      <c r="D2" s="325"/>
    </row>
    <row r="3" spans="1:4" s="324" customFormat="1" ht="15.75" customHeight="1">
      <c r="A3" s="314" t="s">
        <v>471</v>
      </c>
      <c r="B3" s="313"/>
      <c r="C3" s="312"/>
      <c r="D3" s="311"/>
    </row>
    <row r="4" spans="1:4" s="324" customFormat="1">
      <c r="A4" s="310"/>
      <c r="B4" s="309" t="s">
        <v>470</v>
      </c>
      <c r="C4" s="309" t="s">
        <v>469</v>
      </c>
      <c r="D4" s="309" t="s">
        <v>3</v>
      </c>
    </row>
    <row r="5" spans="1:4" ht="12.75" customHeight="1">
      <c r="A5" s="308" t="s">
        <v>485</v>
      </c>
      <c r="B5" s="307" t="s">
        <v>481</v>
      </c>
      <c r="C5" s="301">
        <v>92</v>
      </c>
      <c r="D5" s="306">
        <f>SUM(C5:C9)</f>
        <v>281</v>
      </c>
    </row>
    <row r="6" spans="1:4">
      <c r="A6" s="305"/>
      <c r="B6" s="302" t="s">
        <v>458</v>
      </c>
      <c r="C6" s="301">
        <v>87</v>
      </c>
      <c r="D6" s="304"/>
    </row>
    <row r="7" spans="1:4" ht="12.75" customHeight="1">
      <c r="A7" s="305"/>
      <c r="B7" s="302" t="s">
        <v>480</v>
      </c>
      <c r="C7" s="301">
        <v>102</v>
      </c>
      <c r="D7" s="304"/>
    </row>
    <row r="8" spans="1:4" ht="12.75" customHeight="1">
      <c r="A8" s="305"/>
      <c r="B8" s="302"/>
      <c r="C8" s="301">
        <v>0</v>
      </c>
      <c r="D8" s="304"/>
    </row>
    <row r="9" spans="1:4" ht="12.75" customHeight="1">
      <c r="A9" s="303"/>
      <c r="B9" s="302"/>
      <c r="C9" s="301">
        <v>0</v>
      </c>
      <c r="D9" s="300"/>
    </row>
    <row r="10" spans="1:4" ht="18" customHeight="1">
      <c r="A10" s="323" t="s">
        <v>479</v>
      </c>
      <c r="B10" s="322"/>
      <c r="C10" s="322"/>
      <c r="D10" s="321"/>
    </row>
    <row r="11" spans="1:4" ht="15.75" customHeight="1">
      <c r="A11" s="314" t="s">
        <v>471</v>
      </c>
      <c r="B11" s="313"/>
      <c r="C11" s="312"/>
      <c r="D11" s="311"/>
    </row>
    <row r="12" spans="1:4">
      <c r="A12" s="310"/>
      <c r="B12" s="309" t="s">
        <v>470</v>
      </c>
      <c r="C12" s="309" t="s">
        <v>469</v>
      </c>
      <c r="D12" s="309" t="s">
        <v>3</v>
      </c>
    </row>
    <row r="13" spans="1:4" ht="12.75" customHeight="1">
      <c r="A13" s="308" t="s">
        <v>485</v>
      </c>
      <c r="B13" s="307" t="s">
        <v>43</v>
      </c>
      <c r="C13" s="301">
        <v>45</v>
      </c>
      <c r="D13" s="306">
        <f>SUM(C13:C17)</f>
        <v>280</v>
      </c>
    </row>
    <row r="14" spans="1:4" ht="12.75" customHeight="1">
      <c r="A14" s="305"/>
      <c r="B14" s="302" t="s">
        <v>61</v>
      </c>
      <c r="C14" s="301">
        <v>91</v>
      </c>
      <c r="D14" s="304"/>
    </row>
    <row r="15" spans="1:4" ht="12.75" customHeight="1">
      <c r="A15" s="305"/>
      <c r="B15" s="302" t="s">
        <v>89</v>
      </c>
      <c r="C15" s="301">
        <v>88</v>
      </c>
      <c r="D15" s="304"/>
    </row>
    <row r="16" spans="1:4">
      <c r="A16" s="305"/>
      <c r="B16" s="302" t="s">
        <v>448</v>
      </c>
      <c r="C16" s="301">
        <v>56</v>
      </c>
      <c r="D16" s="304"/>
    </row>
    <row r="17" spans="1:4">
      <c r="A17" s="303"/>
      <c r="B17" s="302"/>
      <c r="C17" s="301">
        <v>0</v>
      </c>
      <c r="D17" s="300"/>
    </row>
    <row r="18" spans="1:4" ht="18" customHeight="1">
      <c r="A18" s="320" t="s">
        <v>478</v>
      </c>
      <c r="B18" s="319"/>
      <c r="C18" s="319"/>
      <c r="D18" s="318"/>
    </row>
    <row r="19" spans="1:4" ht="15.75" customHeight="1">
      <c r="A19" s="314" t="s">
        <v>471</v>
      </c>
      <c r="B19" s="313"/>
      <c r="C19" s="312"/>
      <c r="D19" s="311"/>
    </row>
    <row r="20" spans="1:4">
      <c r="A20" s="310"/>
      <c r="B20" s="309" t="s">
        <v>470</v>
      </c>
      <c r="C20" s="309" t="s">
        <v>469</v>
      </c>
      <c r="D20" s="309" t="s">
        <v>3</v>
      </c>
    </row>
    <row r="21" spans="1:4" ht="12.75" customHeight="1">
      <c r="A21" s="308" t="s">
        <v>485</v>
      </c>
      <c r="B21" s="307" t="s">
        <v>477</v>
      </c>
      <c r="C21" s="301">
        <v>30</v>
      </c>
      <c r="D21" s="306">
        <f>SUM(C21:C25)</f>
        <v>361</v>
      </c>
    </row>
    <row r="22" spans="1:4">
      <c r="A22" s="305"/>
      <c r="B22" s="302" t="s">
        <v>476</v>
      </c>
      <c r="C22" s="301">
        <v>97</v>
      </c>
      <c r="D22" s="304"/>
    </row>
    <row r="23" spans="1:4" ht="12.75" customHeight="1">
      <c r="A23" s="305"/>
      <c r="B23" s="302" t="s">
        <v>475</v>
      </c>
      <c r="C23" s="301">
        <v>51</v>
      </c>
      <c r="D23" s="304"/>
    </row>
    <row r="24" spans="1:4" ht="12.75" customHeight="1">
      <c r="A24" s="305"/>
      <c r="B24" s="302" t="s">
        <v>474</v>
      </c>
      <c r="C24" s="301">
        <v>82</v>
      </c>
      <c r="D24" s="304"/>
    </row>
    <row r="25" spans="1:4" ht="12.75" customHeight="1">
      <c r="A25" s="303"/>
      <c r="B25" s="302" t="s">
        <v>473</v>
      </c>
      <c r="C25" s="301">
        <v>101</v>
      </c>
      <c r="D25" s="300"/>
    </row>
    <row r="26" spans="1:4" ht="18" customHeight="1">
      <c r="A26" s="317" t="s">
        <v>472</v>
      </c>
      <c r="B26" s="316"/>
      <c r="C26" s="316"/>
      <c r="D26" s="315"/>
    </row>
    <row r="27" spans="1:4" ht="15.75" customHeight="1">
      <c r="A27" s="314" t="s">
        <v>471</v>
      </c>
      <c r="B27" s="313"/>
      <c r="C27" s="312"/>
      <c r="D27" s="311"/>
    </row>
    <row r="28" spans="1:4">
      <c r="A28" s="310"/>
      <c r="B28" s="309" t="s">
        <v>470</v>
      </c>
      <c r="C28" s="309" t="s">
        <v>469</v>
      </c>
      <c r="D28" s="309" t="s">
        <v>3</v>
      </c>
    </row>
    <row r="29" spans="1:4" ht="12.75" customHeight="1">
      <c r="A29" s="308" t="s">
        <v>485</v>
      </c>
      <c r="B29" s="307" t="s">
        <v>137</v>
      </c>
      <c r="C29" s="301">
        <v>81</v>
      </c>
      <c r="D29" s="306">
        <f>SUM(C29:C33)</f>
        <v>302</v>
      </c>
    </row>
    <row r="30" spans="1:4">
      <c r="A30" s="305"/>
      <c r="B30" s="302" t="s">
        <v>169</v>
      </c>
      <c r="C30" s="301">
        <v>136</v>
      </c>
      <c r="D30" s="304"/>
    </row>
    <row r="31" spans="1:4" ht="12.75" customHeight="1">
      <c r="A31" s="305"/>
      <c r="B31" s="302" t="s">
        <v>197</v>
      </c>
      <c r="C31" s="301">
        <v>85</v>
      </c>
      <c r="D31" s="304"/>
    </row>
    <row r="32" spans="1:4" ht="12.75" customHeight="1">
      <c r="A32" s="305"/>
      <c r="B32" s="302"/>
      <c r="C32" s="301">
        <v>0</v>
      </c>
      <c r="D32" s="304"/>
    </row>
    <row r="33" spans="1:4" ht="12.75" customHeight="1">
      <c r="A33" s="303"/>
      <c r="B33" s="302"/>
      <c r="C33" s="301">
        <v>0</v>
      </c>
      <c r="D33" s="300"/>
    </row>
    <row r="35" spans="1:4" s="297" customFormat="1" ht="27" customHeight="1">
      <c r="A35" s="299"/>
      <c r="B35" s="299"/>
      <c r="C35" s="298" t="s">
        <v>10</v>
      </c>
      <c r="D35" s="298">
        <f>+D29+D21+D13+D5</f>
        <v>1224</v>
      </c>
    </row>
  </sheetData>
  <mergeCells count="21">
    <mergeCell ref="D5:D9"/>
    <mergeCell ref="A10:D10"/>
    <mergeCell ref="A11:A12"/>
    <mergeCell ref="B11:D11"/>
    <mergeCell ref="A13:A17"/>
    <mergeCell ref="D13:D17"/>
    <mergeCell ref="A1:C1"/>
    <mergeCell ref="A2:D2"/>
    <mergeCell ref="A3:A4"/>
    <mergeCell ref="B3:D3"/>
    <mergeCell ref="A5:A9"/>
    <mergeCell ref="A26:D26"/>
    <mergeCell ref="A27:A28"/>
    <mergeCell ref="B27:D27"/>
    <mergeCell ref="A29:A33"/>
    <mergeCell ref="D29:D33"/>
    <mergeCell ref="A18:D18"/>
    <mergeCell ref="A19:A20"/>
    <mergeCell ref="B19:D19"/>
    <mergeCell ref="A21:A25"/>
    <mergeCell ref="D21:D25"/>
  </mergeCells>
  <printOptions horizontalCentered="1"/>
  <pageMargins left="0" right="0" top="0" bottom="0" header="0.15748031496062992" footer="0.19685039370078741"/>
  <pageSetup paperSize="9" scale="9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1B51-7F37-4B6D-B148-32EDAFB063DB}">
  <sheetPr>
    <tabColor rgb="FFFFFF00"/>
  </sheetPr>
  <dimension ref="A1:C28"/>
  <sheetViews>
    <sheetView workbookViewId="0">
      <selection activeCell="H15" sqref="H15"/>
    </sheetView>
  </sheetViews>
  <sheetFormatPr defaultColWidth="8.85546875" defaultRowHeight="13.5"/>
  <cols>
    <col min="1" max="1" width="18.85546875" style="166" customWidth="1"/>
    <col min="2" max="3" width="13.85546875" style="166" customWidth="1"/>
    <col min="4" max="16384" width="8.85546875" style="166"/>
  </cols>
  <sheetData>
    <row r="1" spans="1:3" s="167" customFormat="1" ht="25.7" customHeight="1">
      <c r="A1" s="289" t="s">
        <v>36</v>
      </c>
      <c r="B1" s="289"/>
      <c r="C1" s="289"/>
    </row>
    <row r="2" spans="1:3" s="167" customFormat="1" ht="28.5">
      <c r="A2" s="176" t="s">
        <v>422</v>
      </c>
      <c r="B2" s="168" t="s">
        <v>423</v>
      </c>
      <c r="C2" s="169" t="s">
        <v>424</v>
      </c>
    </row>
    <row r="3" spans="1:3">
      <c r="A3" s="166" t="s">
        <v>43</v>
      </c>
      <c r="B3" s="174">
        <v>51318</v>
      </c>
      <c r="C3" s="170">
        <v>45977</v>
      </c>
    </row>
    <row r="4" spans="1:3">
      <c r="A4" s="166" t="s">
        <v>171</v>
      </c>
      <c r="B4" s="174">
        <v>140652</v>
      </c>
      <c r="C4" s="170">
        <v>117770</v>
      </c>
    </row>
    <row r="5" spans="1:3">
      <c r="A5" s="166" t="s">
        <v>427</v>
      </c>
      <c r="B5" s="174">
        <v>77616</v>
      </c>
      <c r="C5" s="170">
        <v>68233</v>
      </c>
    </row>
    <row r="6" spans="1:3">
      <c r="A6" s="166" t="s">
        <v>429</v>
      </c>
      <c r="B6" s="174">
        <v>178062</v>
      </c>
      <c r="C6" s="170">
        <v>153472</v>
      </c>
    </row>
    <row r="7" spans="1:3">
      <c r="A7" s="166" t="s">
        <v>431</v>
      </c>
      <c r="B7" s="174">
        <v>85120</v>
      </c>
      <c r="C7" s="170">
        <v>91608</v>
      </c>
    </row>
    <row r="8" spans="1:3">
      <c r="A8" s="166" t="s">
        <v>433</v>
      </c>
      <c r="B8" s="174">
        <v>64814</v>
      </c>
      <c r="C8" s="170">
        <v>61720</v>
      </c>
    </row>
    <row r="9" spans="1:3">
      <c r="A9" s="166" t="s">
        <v>315</v>
      </c>
      <c r="B9" s="174">
        <v>4894656</v>
      </c>
      <c r="C9" s="170">
        <v>4883675</v>
      </c>
    </row>
    <row r="10" spans="1:3">
      <c r="A10" s="166" t="s">
        <v>173</v>
      </c>
      <c r="B10" s="174">
        <v>291337</v>
      </c>
      <c r="C10" s="170">
        <v>258421</v>
      </c>
    </row>
    <row r="11" spans="1:3">
      <c r="A11" s="166" t="s">
        <v>61</v>
      </c>
      <c r="B11" s="174">
        <v>122393</v>
      </c>
      <c r="C11" s="170">
        <v>198172</v>
      </c>
    </row>
    <row r="12" spans="1:3">
      <c r="A12" s="166" t="s">
        <v>437</v>
      </c>
      <c r="B12" s="174">
        <v>240021</v>
      </c>
      <c r="C12" s="170">
        <v>228762</v>
      </c>
    </row>
    <row r="13" spans="1:3">
      <c r="A13" s="166" t="s">
        <v>439</v>
      </c>
      <c r="B13" s="174">
        <v>40543</v>
      </c>
      <c r="C13" s="170">
        <v>36681</v>
      </c>
    </row>
    <row r="14" spans="1:3">
      <c r="A14" s="166" t="s">
        <v>75</v>
      </c>
      <c r="B14" s="174">
        <v>179556</v>
      </c>
      <c r="C14" s="170">
        <v>146895</v>
      </c>
    </row>
    <row r="15" spans="1:3">
      <c r="A15" s="166" t="s">
        <v>52</v>
      </c>
      <c r="B15" s="174">
        <v>11417</v>
      </c>
      <c r="C15" s="170">
        <v>9648</v>
      </c>
    </row>
    <row r="16" spans="1:3">
      <c r="A16" s="166" t="s">
        <v>443</v>
      </c>
      <c r="B16" s="174">
        <v>190310</v>
      </c>
      <c r="C16" s="170">
        <v>165528</v>
      </c>
    </row>
    <row r="17" spans="1:3">
      <c r="A17" s="166" t="s">
        <v>445</v>
      </c>
      <c r="B17" s="174">
        <v>113478</v>
      </c>
      <c r="C17" s="170">
        <v>106817</v>
      </c>
    </row>
    <row r="18" spans="1:3">
      <c r="A18" s="166" t="s">
        <v>89</v>
      </c>
      <c r="B18" s="174">
        <v>245651</v>
      </c>
      <c r="C18" s="170">
        <v>215037</v>
      </c>
    </row>
    <row r="19" spans="1:3">
      <c r="A19" s="166" t="s">
        <v>448</v>
      </c>
      <c r="B19" s="174">
        <v>138660</v>
      </c>
      <c r="C19" s="170">
        <v>121792</v>
      </c>
    </row>
    <row r="20" spans="1:3">
      <c r="A20" s="166" t="s">
        <v>450</v>
      </c>
      <c r="B20" s="174">
        <v>349145</v>
      </c>
      <c r="C20" s="170">
        <v>328062</v>
      </c>
    </row>
    <row r="21" spans="1:3">
      <c r="A21" s="166" t="s">
        <v>58</v>
      </c>
      <c r="B21" s="174">
        <v>47635</v>
      </c>
      <c r="C21" s="170">
        <v>48210</v>
      </c>
    </row>
    <row r="22" spans="1:3">
      <c r="A22" s="166" t="s">
        <v>453</v>
      </c>
      <c r="B22" s="174">
        <v>140396</v>
      </c>
      <c r="C22" s="170">
        <v>117083</v>
      </c>
    </row>
    <row r="23" spans="1:3">
      <c r="A23" s="166" t="s">
        <v>169</v>
      </c>
      <c r="B23" s="174">
        <v>158545</v>
      </c>
      <c r="C23" s="170">
        <v>117342</v>
      </c>
    </row>
    <row r="24" spans="1:3">
      <c r="A24" s="166" t="s">
        <v>456</v>
      </c>
      <c r="B24" s="174">
        <v>160790</v>
      </c>
      <c r="C24" s="170">
        <v>144939</v>
      </c>
    </row>
    <row r="25" spans="1:3">
      <c r="A25" s="166" t="s">
        <v>458</v>
      </c>
      <c r="B25" s="174">
        <v>84450</v>
      </c>
      <c r="C25" s="170">
        <v>81144</v>
      </c>
    </row>
    <row r="26" spans="1:3">
      <c r="A26" s="166" t="s">
        <v>460</v>
      </c>
      <c r="B26" s="174">
        <v>119024</v>
      </c>
      <c r="C26" s="170">
        <v>110436</v>
      </c>
    </row>
    <row r="27" spans="1:3">
      <c r="A27" s="166" t="s">
        <v>462</v>
      </c>
      <c r="B27" s="174">
        <v>101030</v>
      </c>
      <c r="C27" s="170">
        <v>81868</v>
      </c>
    </row>
    <row r="28" spans="1:3" ht="15">
      <c r="A28" s="177" t="s">
        <v>10</v>
      </c>
      <c r="B28" s="171">
        <f>SUM(B3:B27)</f>
        <v>8226619</v>
      </c>
      <c r="C28" s="172">
        <f>SUM(C3:C27)</f>
        <v>7939292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DD04-9952-43D0-936D-93FB7EB1D626}">
  <sheetPr>
    <tabColor rgb="FF00B0F0"/>
  </sheetPr>
  <dimension ref="A1:C30"/>
  <sheetViews>
    <sheetView workbookViewId="0">
      <selection activeCell="E14" sqref="E14"/>
    </sheetView>
  </sheetViews>
  <sheetFormatPr defaultColWidth="8.85546875" defaultRowHeight="13.5"/>
  <cols>
    <col min="1" max="1" width="18.85546875" style="166" customWidth="1"/>
    <col min="2" max="3" width="13.85546875" style="166" customWidth="1"/>
    <col min="4" max="16384" width="8.85546875" style="166"/>
  </cols>
  <sheetData>
    <row r="1" spans="1:3" s="167" customFormat="1" ht="25.7" customHeight="1">
      <c r="A1" s="289" t="s">
        <v>421</v>
      </c>
      <c r="B1" s="289"/>
      <c r="C1" s="289"/>
    </row>
    <row r="2" spans="1:3" s="167" customFormat="1" ht="28.5">
      <c r="A2" s="176" t="s">
        <v>422</v>
      </c>
      <c r="B2" s="168" t="s">
        <v>423</v>
      </c>
      <c r="C2" s="169" t="s">
        <v>424</v>
      </c>
    </row>
    <row r="3" spans="1:3">
      <c r="A3" s="166" t="s">
        <v>43</v>
      </c>
      <c r="B3" s="170">
        <v>692</v>
      </c>
      <c r="C3" s="170">
        <v>503</v>
      </c>
    </row>
    <row r="4" spans="1:3">
      <c r="A4" s="166" t="s">
        <v>171</v>
      </c>
      <c r="B4" s="170">
        <v>1348</v>
      </c>
      <c r="C4" s="170">
        <v>1037</v>
      </c>
    </row>
    <row r="5" spans="1:3">
      <c r="A5" s="166" t="s">
        <v>427</v>
      </c>
      <c r="B5" s="170">
        <v>767</v>
      </c>
      <c r="C5" s="170">
        <v>633</v>
      </c>
    </row>
    <row r="6" spans="1:3">
      <c r="A6" s="166" t="s">
        <v>429</v>
      </c>
      <c r="B6" s="170">
        <v>2294</v>
      </c>
      <c r="C6" s="170">
        <v>1936</v>
      </c>
    </row>
    <row r="7" spans="1:3">
      <c r="A7" s="166" t="s">
        <v>431</v>
      </c>
      <c r="B7" s="170">
        <v>558</v>
      </c>
      <c r="C7" s="170">
        <v>510</v>
      </c>
    </row>
    <row r="8" spans="1:3">
      <c r="A8" s="166" t="s">
        <v>433</v>
      </c>
      <c r="B8" s="170">
        <v>431</v>
      </c>
      <c r="C8" s="170">
        <v>435</v>
      </c>
    </row>
    <row r="9" spans="1:3">
      <c r="A9" s="166" t="s">
        <v>315</v>
      </c>
      <c r="B9" s="179">
        <v>40589</v>
      </c>
      <c r="C9" s="179">
        <v>3941</v>
      </c>
    </row>
    <row r="10" spans="1:3">
      <c r="A10" s="166" t="s">
        <v>173</v>
      </c>
      <c r="B10" s="170">
        <v>3888</v>
      </c>
      <c r="C10" s="170">
        <v>3388</v>
      </c>
    </row>
    <row r="11" spans="1:3">
      <c r="A11" s="166" t="s">
        <v>61</v>
      </c>
      <c r="B11" s="170">
        <v>2698</v>
      </c>
      <c r="C11" s="170">
        <v>2248</v>
      </c>
    </row>
    <row r="12" spans="1:3">
      <c r="A12" s="166" t="s">
        <v>437</v>
      </c>
      <c r="B12" s="170">
        <v>917</v>
      </c>
      <c r="C12" s="170">
        <v>831</v>
      </c>
    </row>
    <row r="13" spans="1:3">
      <c r="A13" s="166" t="s">
        <v>439</v>
      </c>
      <c r="B13" s="170">
        <v>483</v>
      </c>
      <c r="C13" s="170">
        <v>633</v>
      </c>
    </row>
    <row r="14" spans="1:3">
      <c r="A14" s="166" t="s">
        <v>75</v>
      </c>
      <c r="B14" s="170">
        <v>1345</v>
      </c>
      <c r="C14" s="170">
        <v>1174</v>
      </c>
    </row>
    <row r="15" spans="1:3">
      <c r="A15" s="166" t="s">
        <v>52</v>
      </c>
      <c r="B15" s="170">
        <v>105</v>
      </c>
      <c r="C15" s="170">
        <v>93</v>
      </c>
    </row>
    <row r="16" spans="1:3">
      <c r="A16" s="166" t="s">
        <v>443</v>
      </c>
      <c r="B16" s="170">
        <v>1080</v>
      </c>
      <c r="C16" s="170">
        <v>879</v>
      </c>
    </row>
    <row r="17" spans="1:3">
      <c r="A17" s="166" t="s">
        <v>445</v>
      </c>
      <c r="B17" s="170">
        <v>751</v>
      </c>
      <c r="C17" s="170">
        <v>653</v>
      </c>
    </row>
    <row r="18" spans="1:3">
      <c r="A18" s="166" t="s">
        <v>89</v>
      </c>
      <c r="B18" s="170">
        <v>2379</v>
      </c>
      <c r="C18" s="170">
        <v>2016</v>
      </c>
    </row>
    <row r="19" spans="1:3">
      <c r="A19" s="166" t="s">
        <v>448</v>
      </c>
      <c r="B19" s="170">
        <v>1422</v>
      </c>
      <c r="C19" s="170">
        <v>1087</v>
      </c>
    </row>
    <row r="20" spans="1:3">
      <c r="A20" s="166" t="s">
        <v>450</v>
      </c>
      <c r="B20" s="170">
        <v>1903</v>
      </c>
      <c r="C20" s="170">
        <v>1864</v>
      </c>
    </row>
    <row r="21" spans="1:3">
      <c r="A21" s="166" t="s">
        <v>58</v>
      </c>
      <c r="B21" s="170">
        <v>315</v>
      </c>
      <c r="C21" s="170">
        <v>289</v>
      </c>
    </row>
    <row r="22" spans="1:3">
      <c r="A22" s="166" t="s">
        <v>453</v>
      </c>
      <c r="B22" s="170">
        <v>1294</v>
      </c>
      <c r="C22" s="170">
        <v>1320</v>
      </c>
    </row>
    <row r="23" spans="1:3">
      <c r="A23" s="166" t="s">
        <v>169</v>
      </c>
      <c r="B23" s="170">
        <v>1226</v>
      </c>
      <c r="C23" s="170">
        <v>956</v>
      </c>
    </row>
    <row r="24" spans="1:3">
      <c r="A24" s="166" t="s">
        <v>456</v>
      </c>
      <c r="B24" s="170">
        <v>1255</v>
      </c>
      <c r="C24" s="170">
        <v>1023</v>
      </c>
    </row>
    <row r="25" spans="1:3">
      <c r="A25" s="166" t="s">
        <v>458</v>
      </c>
      <c r="B25" s="170">
        <v>613</v>
      </c>
      <c r="C25" s="170">
        <v>680</v>
      </c>
    </row>
    <row r="26" spans="1:3">
      <c r="A26" s="166" t="s">
        <v>460</v>
      </c>
      <c r="B26" s="170">
        <v>1231</v>
      </c>
      <c r="C26" s="170">
        <v>803</v>
      </c>
    </row>
    <row r="27" spans="1:3">
      <c r="A27" s="166" t="s">
        <v>462</v>
      </c>
      <c r="B27" s="170">
        <v>982</v>
      </c>
      <c r="C27" s="170">
        <v>879</v>
      </c>
    </row>
    <row r="28" spans="1:3" ht="15">
      <c r="A28" s="177" t="s">
        <v>10</v>
      </c>
      <c r="B28" s="171">
        <f>SUM(B3:B27)</f>
        <v>70566</v>
      </c>
      <c r="C28" s="172">
        <f>SUM(C3:C27)</f>
        <v>29811</v>
      </c>
    </row>
    <row r="30" spans="1:3" ht="16.5">
      <c r="A30" s="173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3E37-140F-4E03-8C3B-8B1FDC1AA076}">
  <sheetPr>
    <tabColor rgb="FF00B050"/>
  </sheetPr>
  <dimension ref="A1:C28"/>
  <sheetViews>
    <sheetView workbookViewId="0">
      <selection activeCell="A20" sqref="A20"/>
    </sheetView>
  </sheetViews>
  <sheetFormatPr defaultColWidth="8.85546875" defaultRowHeight="13.5"/>
  <cols>
    <col min="1" max="1" width="18.5703125" style="166" bestFit="1" customWidth="1"/>
    <col min="2" max="3" width="13.85546875" style="166" customWidth="1"/>
    <col min="4" max="16384" width="8.85546875" style="166"/>
  </cols>
  <sheetData>
    <row r="1" spans="1:3" s="167" customFormat="1" ht="25.7" customHeight="1">
      <c r="A1" s="289" t="s">
        <v>11</v>
      </c>
      <c r="B1" s="289"/>
      <c r="C1" s="289"/>
    </row>
    <row r="2" spans="1:3" s="167" customFormat="1" ht="20.45" customHeight="1">
      <c r="A2" s="176" t="s">
        <v>422</v>
      </c>
      <c r="B2" s="168" t="s">
        <v>464</v>
      </c>
      <c r="C2" s="169" t="s">
        <v>465</v>
      </c>
    </row>
    <row r="3" spans="1:3">
      <c r="A3" s="166" t="s">
        <v>43</v>
      </c>
      <c r="B3" s="174">
        <v>5767</v>
      </c>
      <c r="C3" s="170">
        <v>3835</v>
      </c>
    </row>
    <row r="4" spans="1:3">
      <c r="A4" s="166" t="s">
        <v>171</v>
      </c>
      <c r="B4" s="174">
        <v>6614</v>
      </c>
      <c r="C4" s="170">
        <v>7264</v>
      </c>
    </row>
    <row r="5" spans="1:3">
      <c r="A5" s="166" t="s">
        <v>427</v>
      </c>
      <c r="B5" s="174">
        <v>10430</v>
      </c>
      <c r="C5" s="170">
        <v>9731</v>
      </c>
    </row>
    <row r="6" spans="1:3">
      <c r="A6" s="166" t="s">
        <v>429</v>
      </c>
      <c r="B6" s="174">
        <v>16651</v>
      </c>
      <c r="C6" s="170">
        <v>18402</v>
      </c>
    </row>
    <row r="7" spans="1:3">
      <c r="A7" s="166" t="s">
        <v>431</v>
      </c>
      <c r="B7" s="174">
        <v>12620</v>
      </c>
      <c r="C7" s="174">
        <v>13090</v>
      </c>
    </row>
    <row r="8" spans="1:3">
      <c r="A8" s="166" t="s">
        <v>433</v>
      </c>
      <c r="B8" s="174">
        <v>3551</v>
      </c>
      <c r="C8" s="170">
        <v>3617</v>
      </c>
    </row>
    <row r="9" spans="1:3">
      <c r="A9" s="166" t="s">
        <v>315</v>
      </c>
      <c r="B9" s="174">
        <v>249719</v>
      </c>
      <c r="C9" s="170">
        <v>254550</v>
      </c>
    </row>
    <row r="10" spans="1:3">
      <c r="A10" s="166" t="s">
        <v>173</v>
      </c>
      <c r="B10" s="174">
        <v>55522</v>
      </c>
      <c r="C10" s="170">
        <v>33227</v>
      </c>
    </row>
    <row r="11" spans="1:3">
      <c r="A11" s="166" t="s">
        <v>61</v>
      </c>
      <c r="B11" s="174">
        <v>17319</v>
      </c>
      <c r="C11" s="170">
        <v>17208</v>
      </c>
    </row>
    <row r="12" spans="1:3">
      <c r="A12" s="166" t="s">
        <v>437</v>
      </c>
      <c r="B12" s="174">
        <v>14443</v>
      </c>
      <c r="C12" s="170">
        <v>14191</v>
      </c>
    </row>
    <row r="13" spans="1:3">
      <c r="A13" s="166" t="s">
        <v>439</v>
      </c>
      <c r="B13" s="174">
        <v>2484</v>
      </c>
      <c r="C13" s="170">
        <v>2893</v>
      </c>
    </row>
    <row r="14" spans="1:3">
      <c r="A14" s="166" t="s">
        <v>75</v>
      </c>
      <c r="B14" s="174">
        <v>19152</v>
      </c>
      <c r="C14" s="170">
        <v>16160</v>
      </c>
    </row>
    <row r="15" spans="1:3">
      <c r="A15" s="166" t="s">
        <v>52</v>
      </c>
      <c r="B15" s="174">
        <v>1440</v>
      </c>
      <c r="C15" s="170">
        <v>1358</v>
      </c>
    </row>
    <row r="16" spans="1:3">
      <c r="A16" s="166" t="s">
        <v>443</v>
      </c>
      <c r="B16" s="174">
        <v>22951</v>
      </c>
      <c r="C16" s="174">
        <v>24291</v>
      </c>
    </row>
    <row r="17" spans="1:3">
      <c r="A17" s="166" t="s">
        <v>445</v>
      </c>
      <c r="B17" s="174">
        <v>5733</v>
      </c>
      <c r="C17" s="170">
        <v>5371</v>
      </c>
    </row>
    <row r="18" spans="1:3">
      <c r="A18" s="166" t="s">
        <v>89</v>
      </c>
      <c r="B18" s="174">
        <v>19713</v>
      </c>
      <c r="C18" s="170">
        <v>18142</v>
      </c>
    </row>
    <row r="19" spans="1:3">
      <c r="A19" s="166" t="s">
        <v>448</v>
      </c>
      <c r="B19" s="174">
        <v>12173</v>
      </c>
      <c r="C19" s="170">
        <v>11337</v>
      </c>
    </row>
    <row r="20" spans="1:3">
      <c r="A20" s="166" t="s">
        <v>450</v>
      </c>
      <c r="B20" s="174">
        <v>13245</v>
      </c>
      <c r="C20" s="170">
        <v>14573</v>
      </c>
    </row>
    <row r="21" spans="1:3">
      <c r="A21" s="166" t="s">
        <v>58</v>
      </c>
      <c r="B21" s="174">
        <v>1697</v>
      </c>
      <c r="C21" s="170">
        <v>1920</v>
      </c>
    </row>
    <row r="22" spans="1:3">
      <c r="A22" s="166" t="s">
        <v>453</v>
      </c>
      <c r="B22" s="174">
        <v>10493</v>
      </c>
      <c r="C22" s="170">
        <v>8681</v>
      </c>
    </row>
    <row r="23" spans="1:3">
      <c r="A23" s="166" t="s">
        <v>169</v>
      </c>
      <c r="B23" s="174">
        <v>15611</v>
      </c>
      <c r="C23" s="170">
        <v>8470</v>
      </c>
    </row>
    <row r="24" spans="1:3">
      <c r="A24" s="166" t="s">
        <v>456</v>
      </c>
      <c r="B24" s="174">
        <v>6852</v>
      </c>
      <c r="C24" s="170">
        <v>6269</v>
      </c>
    </row>
    <row r="25" spans="1:3">
      <c r="A25" s="166" t="s">
        <v>458</v>
      </c>
      <c r="B25" s="174">
        <v>7404</v>
      </c>
      <c r="C25" s="174">
        <v>9476</v>
      </c>
    </row>
    <row r="26" spans="1:3">
      <c r="A26" s="166" t="s">
        <v>460</v>
      </c>
      <c r="B26" s="174">
        <v>5813</v>
      </c>
      <c r="C26" s="170">
        <v>7686</v>
      </c>
    </row>
    <row r="27" spans="1:3">
      <c r="A27" s="166" t="s">
        <v>462</v>
      </c>
      <c r="B27" s="174">
        <v>30193</v>
      </c>
      <c r="C27" s="170">
        <v>24403</v>
      </c>
    </row>
    <row r="28" spans="1:3" ht="15">
      <c r="A28" s="177" t="s">
        <v>10</v>
      </c>
      <c r="B28" s="171">
        <f>SUM(B3:B27)</f>
        <v>567590</v>
      </c>
      <c r="C28" s="172">
        <f>SUM(C3:C27)</f>
        <v>536145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 2024-2025 stats  LIBRARY</vt:lpstr>
      <vt:lpstr>b 2025-2026 stats LIBRARY</vt:lpstr>
      <vt:lpstr>i Gate Counts physical visits </vt:lpstr>
      <vt:lpstr>i Visits 2024-2025</vt:lpstr>
      <vt:lpstr>i Visits 2025-2026</vt:lpstr>
      <vt:lpstr>ii Circulation MUNICIPAL</vt:lpstr>
      <vt:lpstr>iii New members MUNICIPAL </vt:lpstr>
      <vt:lpstr>iv Membership total MUNICIPAL</vt:lpstr>
      <vt:lpstr>'i Visits 2024-2025'!Print_Titles</vt:lpstr>
      <vt:lpstr>'i Visits 2025-2026'!Print_Titles</vt:lpstr>
    </vt:vector>
  </TitlesOfParts>
  <Company>PAWC - Library Services - Regorg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 Jonck</dc:creator>
  <cp:lastModifiedBy>Cecilia Sani</cp:lastModifiedBy>
  <cp:lastPrinted>2025-04-16T07:24:35Z</cp:lastPrinted>
  <dcterms:created xsi:type="dcterms:W3CDTF">1999-10-05T05:55:12Z</dcterms:created>
  <dcterms:modified xsi:type="dcterms:W3CDTF">2026-05-14T11:20:46Z</dcterms:modified>
</cp:coreProperties>
</file>